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7Data\17Forages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/>
  <c r="C17" i="1"/>
  <c r="E15" i="1"/>
  <c r="E14" i="1"/>
  <c r="E13" i="1"/>
  <c r="E12" i="1"/>
  <c r="E11" i="1"/>
  <c r="E10" i="1"/>
  <c r="E9" i="1"/>
  <c r="E7" i="1"/>
  <c r="E17" i="1" s="1"/>
  <c r="E6" i="1"/>
</calcChain>
</file>

<file path=xl/sharedStrings.xml><?xml version="1.0" encoding="utf-8"?>
<sst xmlns="http://schemas.openxmlformats.org/spreadsheetml/2006/main" count="49" uniqueCount="41">
  <si>
    <t>2017 Mound Valley, Kansas Forage Hay Performance Test, Labette County</t>
  </si>
  <si>
    <t>PERFORMANCE</t>
  </si>
  <si>
    <t>BRAND</t>
  </si>
  <si>
    <t>NAME</t>
  </si>
  <si>
    <t>1st Cutting</t>
  </si>
  <si>
    <t>2nd Cutting</t>
  </si>
  <si>
    <t>Total Yield</t>
  </si>
  <si>
    <t>ADF</t>
  </si>
  <si>
    <t>NDF</t>
  </si>
  <si>
    <t>IVTDMD@48hr</t>
  </si>
  <si>
    <t>Lignin</t>
  </si>
  <si>
    <t>NDFD@48hr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</si>
  <si>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</si>
  <si>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</si>
  <si>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</si>
  <si>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</si>
  <si>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</si>
  <si>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</si>
  <si>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</si>
  <si>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</si>
  <si>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</si>
  <si>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</si>
  <si>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Forage Sorghum</t>
  </si>
  <si>
    <t>KSU (check)</t>
  </si>
  <si>
    <t>Rox Orange</t>
  </si>
  <si>
    <t>Early Sumac</t>
  </si>
  <si>
    <t>Sorghum Sudan</t>
  </si>
  <si>
    <t xml:space="preserve">Browning Seed </t>
  </si>
  <si>
    <t>Wondergreen SX-60</t>
  </si>
  <si>
    <t>SweetSioux WMR</t>
  </si>
  <si>
    <t>Cadan 99B</t>
  </si>
  <si>
    <t>SweetSioux BMR</t>
  </si>
  <si>
    <t>Ward Seed</t>
  </si>
  <si>
    <t>Sweet Forever BMR</t>
  </si>
  <si>
    <t>Sweet Six BMR</t>
  </si>
  <si>
    <t>Nutri King BMR</t>
  </si>
  <si>
    <t>Average</t>
  </si>
  <si>
    <t>LSD (0.05)</t>
  </si>
  <si>
    <t xml:space="preserve">Yields in bold in the top LSD group. Yields must differ by more than the LSD value to be considered statistically different. </t>
  </si>
  <si>
    <t>Plant date: 6/6/2017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</si>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</sst>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2" fontId="2" fillId="0" borderId="0" xfId="0" applyNumberFormat="1" applyFont="1"/>
    <xf numFmtId="1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/>
    <xf numFmtId="0" fontId="1" fillId="3" borderId="0" xfId="0" applyFont="1" applyFill="1"/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horizontal="center"/>
    </xf>
    <xf numFmtId="0" fontId="1" fillId="0" borderId="0" xfId="0" applyFont="1" applyAlignment="1"/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1" fontId="1" fillId="2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workbookViewId="0">
      <selection activeCell="C18" sqref="C18"/>
    </sheetView>
  </sheetViews>
  <sheetFormatPr defaultRowHeight="12.75" x14ac:dyDescent="0.2"/>
  <cols>
    <col min="1" max="1" width="18.42578125" style="22" bestFit="1" customWidth="1"/>
    <col min="2" max="2" width="16.5703125" style="17" bestFit="1" customWidth="1"/>
    <col min="3" max="6" width="6.7109375" style="18" customWidth="1"/>
    <col min="7" max="7" width="6.7109375" style="38" customWidth="1"/>
    <col min="8" max="11" width="6.7109375" style="19" customWidth="1"/>
    <col min="12" max="20" width="6.7109375" style="22" customWidth="1"/>
    <col min="21" max="16384" width="9.140625" style="22"/>
  </cols>
  <sheetData>
    <row r="1" spans="1:23" s="1" customForma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s="1" customFormat="1" x14ac:dyDescent="0.2">
      <c r="B2" s="2"/>
      <c r="C2" s="39" t="s">
        <v>1</v>
      </c>
      <c r="D2" s="39"/>
      <c r="E2" s="39"/>
      <c r="F2" s="7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3" s="1" customFormat="1" ht="38.25" x14ac:dyDescent="0.2">
      <c r="A3" s="1" t="s">
        <v>2</v>
      </c>
      <c r="B3" s="2" t="s">
        <v>3</v>
      </c>
      <c r="C3" s="11" t="s">
        <v>4</v>
      </c>
      <c r="D3" s="11" t="s">
        <v>5</v>
      </c>
      <c r="E3" s="11" t="s">
        <v>6</v>
      </c>
      <c r="F3" s="11" t="s">
        <v>4</v>
      </c>
      <c r="G3" s="12" t="s">
        <v>5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  <c r="S3" s="13" t="s">
        <v>18</v>
      </c>
      <c r="T3" s="12" t="s">
        <v>19</v>
      </c>
    </row>
    <row r="4" spans="1:23" s="1" customFormat="1" x14ac:dyDescent="0.2">
      <c r="A4" s="14"/>
      <c r="B4" s="15"/>
      <c r="C4" s="40" t="s">
        <v>20</v>
      </c>
      <c r="D4" s="40"/>
      <c r="E4" s="40"/>
      <c r="F4" s="40" t="s">
        <v>21</v>
      </c>
      <c r="G4" s="4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14"/>
    </row>
    <row r="5" spans="1:23" x14ac:dyDescent="0.2">
      <c r="A5" s="16" t="s">
        <v>22</v>
      </c>
      <c r="G5" s="19"/>
      <c r="H5" s="18"/>
      <c r="J5" s="20"/>
      <c r="K5" s="20"/>
      <c r="L5" s="20"/>
      <c r="M5" s="21"/>
      <c r="N5" s="19"/>
      <c r="O5" s="19"/>
      <c r="P5" s="19"/>
      <c r="Q5" s="19"/>
      <c r="R5" s="19"/>
      <c r="S5" s="19"/>
      <c r="T5" s="19"/>
    </row>
    <row r="6" spans="1:23" x14ac:dyDescent="0.2">
      <c r="A6" s="23" t="s">
        <v>23</v>
      </c>
      <c r="B6" s="23" t="s">
        <v>24</v>
      </c>
      <c r="C6" s="18">
        <v>4655.5733925286568</v>
      </c>
      <c r="D6" s="18">
        <v>3039.6081711056199</v>
      </c>
      <c r="E6" s="18">
        <f>SUM(C6:D6)</f>
        <v>7695.1815636342762</v>
      </c>
      <c r="F6" s="19">
        <v>0.81611653146452523</v>
      </c>
      <c r="G6" s="19">
        <v>0.27795063528535929</v>
      </c>
      <c r="H6" s="24">
        <v>37.3767</v>
      </c>
      <c r="I6" s="19">
        <v>61.11</v>
      </c>
      <c r="J6" s="19">
        <v>72.866699999999994</v>
      </c>
      <c r="K6" s="19">
        <v>6.2967000000000004</v>
      </c>
      <c r="L6" s="19">
        <v>53.1</v>
      </c>
      <c r="M6" s="19">
        <v>56.833300000000001</v>
      </c>
      <c r="N6" s="19">
        <v>0.26</v>
      </c>
      <c r="O6" s="19">
        <v>0.55000000000000004</v>
      </c>
      <c r="P6" s="19">
        <v>0.58667000000000002</v>
      </c>
      <c r="Q6" s="19">
        <v>23.277000000000001</v>
      </c>
      <c r="R6" s="19">
        <v>9.18</v>
      </c>
      <c r="S6" s="19">
        <v>102.47</v>
      </c>
      <c r="T6" s="19">
        <v>54.436999999999998</v>
      </c>
    </row>
    <row r="7" spans="1:23" x14ac:dyDescent="0.2">
      <c r="A7" s="23" t="s">
        <v>23</v>
      </c>
      <c r="B7" s="23" t="s">
        <v>25</v>
      </c>
      <c r="C7" s="3">
        <v>6062.2648284098541</v>
      </c>
      <c r="D7" s="18">
        <v>3267.0699784388089</v>
      </c>
      <c r="E7" s="3">
        <f>SUM(C7:D7)</f>
        <v>9329.334806848663</v>
      </c>
      <c r="F7" s="19">
        <v>0.78506016925229549</v>
      </c>
      <c r="G7" s="19">
        <v>0.28175151971134255</v>
      </c>
      <c r="H7" s="24">
        <v>34.966700000000003</v>
      </c>
      <c r="I7" s="19">
        <v>57.8367</v>
      </c>
      <c r="J7" s="19">
        <v>75.633300000000006</v>
      </c>
      <c r="K7" s="19">
        <v>5.2567000000000004</v>
      </c>
      <c r="L7" s="19">
        <v>54.2</v>
      </c>
      <c r="M7" s="19">
        <v>53.79</v>
      </c>
      <c r="N7" s="19">
        <v>0.3</v>
      </c>
      <c r="O7" s="19">
        <v>0.58333000000000002</v>
      </c>
      <c r="P7" s="19">
        <v>0.62333000000000005</v>
      </c>
      <c r="Q7" s="19">
        <v>27.143000000000001</v>
      </c>
      <c r="R7" s="19">
        <v>9.76</v>
      </c>
      <c r="S7" s="19">
        <v>117.26300000000001</v>
      </c>
      <c r="T7" s="19">
        <v>57.43</v>
      </c>
    </row>
    <row r="8" spans="1:23" x14ac:dyDescent="0.2">
      <c r="A8" s="25" t="s">
        <v>26</v>
      </c>
      <c r="F8" s="26"/>
      <c r="G8" s="19"/>
      <c r="I8" s="24"/>
      <c r="J8" s="24"/>
      <c r="L8" s="19"/>
      <c r="M8" s="19"/>
      <c r="N8" s="19"/>
      <c r="O8" s="19"/>
      <c r="P8" s="19"/>
      <c r="Q8" s="19"/>
      <c r="R8" s="19"/>
      <c r="S8" s="19"/>
      <c r="T8" s="19"/>
    </row>
    <row r="9" spans="1:23" x14ac:dyDescent="0.2">
      <c r="A9" s="23" t="s">
        <v>27</v>
      </c>
      <c r="B9" s="23" t="s">
        <v>28</v>
      </c>
      <c r="C9" s="3">
        <v>6291.1214751492853</v>
      </c>
      <c r="D9" s="18">
        <v>2821.9467389009938</v>
      </c>
      <c r="E9" s="3">
        <f t="shared" ref="E9:E15" si="0">SUM(C9:D9)</f>
        <v>9113.0682140502795</v>
      </c>
      <c r="F9" s="19">
        <v>0.73163660241453465</v>
      </c>
      <c r="G9" s="19">
        <v>0.25315754779936339</v>
      </c>
      <c r="H9" s="24">
        <v>38.133299999999998</v>
      </c>
      <c r="I9" s="19">
        <v>61.846699999999998</v>
      </c>
      <c r="J9" s="19">
        <v>71.133300000000006</v>
      </c>
      <c r="K9" s="19">
        <v>6.3067000000000002</v>
      </c>
      <c r="L9" s="19">
        <v>50.8</v>
      </c>
      <c r="M9" s="19">
        <v>57.5167</v>
      </c>
      <c r="N9" s="19">
        <v>0.27333000000000002</v>
      </c>
      <c r="O9" s="19">
        <v>0.56333</v>
      </c>
      <c r="P9" s="19">
        <v>0.60333000000000003</v>
      </c>
      <c r="Q9" s="19">
        <v>25.776</v>
      </c>
      <c r="R9" s="19">
        <v>8.0366999999999997</v>
      </c>
      <c r="S9" s="19">
        <v>102.943</v>
      </c>
      <c r="T9" s="19">
        <v>55.533000000000001</v>
      </c>
    </row>
    <row r="10" spans="1:23" x14ac:dyDescent="0.2">
      <c r="A10" s="23" t="s">
        <v>27</v>
      </c>
      <c r="B10" s="23" t="s">
        <v>29</v>
      </c>
      <c r="C10" s="3">
        <v>6441.3765843822293</v>
      </c>
      <c r="D10" s="18">
        <v>3262.9225942474563</v>
      </c>
      <c r="E10" s="3">
        <f t="shared" si="0"/>
        <v>9704.2991786296861</v>
      </c>
      <c r="F10" s="19">
        <v>0.73699767419435591</v>
      </c>
      <c r="G10" s="19">
        <v>0.30090041814941182</v>
      </c>
      <c r="H10" s="24">
        <v>37.380000000000003</v>
      </c>
      <c r="I10" s="19">
        <v>61.136699999999998</v>
      </c>
      <c r="J10" s="19">
        <v>72.033299999999997</v>
      </c>
      <c r="K10" s="19">
        <v>6.1867000000000001</v>
      </c>
      <c r="L10" s="19">
        <v>51.9</v>
      </c>
      <c r="M10" s="19">
        <v>56.856699999999996</v>
      </c>
      <c r="N10" s="19">
        <v>0.28333000000000003</v>
      </c>
      <c r="O10" s="19">
        <v>0.57333000000000001</v>
      </c>
      <c r="P10" s="19">
        <v>0.61</v>
      </c>
      <c r="Q10" s="19">
        <v>26.087</v>
      </c>
      <c r="R10" s="19">
        <v>8.4867000000000008</v>
      </c>
      <c r="S10" s="19">
        <v>107.4</v>
      </c>
      <c r="T10" s="19">
        <v>56.207000000000001</v>
      </c>
    </row>
    <row r="11" spans="1:23" x14ac:dyDescent="0.2">
      <c r="A11" s="23" t="s">
        <v>27</v>
      </c>
      <c r="B11" s="23" t="s">
        <v>30</v>
      </c>
      <c r="C11" s="3">
        <v>6688.331760952402</v>
      </c>
      <c r="D11" s="18">
        <v>3000.1087196922149</v>
      </c>
      <c r="E11" s="3">
        <f t="shared" si="0"/>
        <v>9688.4404806446164</v>
      </c>
      <c r="F11" s="19">
        <v>0.73313264030505854</v>
      </c>
      <c r="G11" s="19">
        <v>0.22062329470208575</v>
      </c>
      <c r="H11" s="24">
        <v>38.183300000000003</v>
      </c>
      <c r="I11" s="19">
        <v>62.006700000000002</v>
      </c>
      <c r="J11" s="19">
        <v>70.666700000000006</v>
      </c>
      <c r="K11" s="19">
        <v>6.4767000000000001</v>
      </c>
      <c r="L11" s="19">
        <v>50.2</v>
      </c>
      <c r="M11" s="19">
        <v>57.666699999999999</v>
      </c>
      <c r="N11" s="19">
        <v>0.27333000000000002</v>
      </c>
      <c r="O11" s="19">
        <v>0.56333</v>
      </c>
      <c r="P11" s="19">
        <v>0.6</v>
      </c>
      <c r="Q11" s="19">
        <v>26.46</v>
      </c>
      <c r="R11" s="19">
        <v>7.5467000000000004</v>
      </c>
      <c r="S11" s="19">
        <v>100.98</v>
      </c>
      <c r="T11" s="19">
        <v>55.466999999999999</v>
      </c>
    </row>
    <row r="12" spans="1:23" x14ac:dyDescent="0.2">
      <c r="A12" s="23" t="s">
        <v>27</v>
      </c>
      <c r="B12" s="23" t="s">
        <v>31</v>
      </c>
      <c r="C12" s="3">
        <v>5932.6370570432673</v>
      </c>
      <c r="D12" s="18">
        <v>3131.5700569899836</v>
      </c>
      <c r="E12" s="3">
        <f t="shared" si="0"/>
        <v>9064.2071140332519</v>
      </c>
      <c r="F12" s="19">
        <v>0.77588010795176399</v>
      </c>
      <c r="G12" s="19">
        <v>0.26852918374089374</v>
      </c>
      <c r="H12" s="24">
        <v>36.503300000000003</v>
      </c>
      <c r="I12" s="19">
        <v>59.77</v>
      </c>
      <c r="J12" s="19">
        <v>74.966700000000003</v>
      </c>
      <c r="K12" s="19">
        <v>5.89</v>
      </c>
      <c r="L12" s="19">
        <v>56.3</v>
      </c>
      <c r="M12" s="19">
        <v>55.59</v>
      </c>
      <c r="N12" s="19">
        <v>0.28999999999999998</v>
      </c>
      <c r="O12" s="19">
        <v>0.57667000000000002</v>
      </c>
      <c r="P12" s="19">
        <v>0.61667000000000005</v>
      </c>
      <c r="Q12" s="19">
        <v>24.236999999999998</v>
      </c>
      <c r="R12" s="19">
        <v>9.51</v>
      </c>
      <c r="S12" s="19">
        <v>112.98</v>
      </c>
      <c r="T12" s="19">
        <v>56.753</v>
      </c>
    </row>
    <row r="13" spans="1:23" x14ac:dyDescent="0.2">
      <c r="A13" s="23" t="s">
        <v>32</v>
      </c>
      <c r="B13" s="23" t="s">
        <v>33</v>
      </c>
      <c r="C13" s="18">
        <v>4768.8507243514077</v>
      </c>
      <c r="D13" s="18">
        <v>3102.6305125082022</v>
      </c>
      <c r="E13" s="18">
        <f t="shared" si="0"/>
        <v>7871.4812368596104</v>
      </c>
      <c r="F13" s="19">
        <v>0.79058908596384259</v>
      </c>
      <c r="G13" s="19">
        <v>0.27347603094339901</v>
      </c>
      <c r="H13" s="27">
        <v>38.93</v>
      </c>
      <c r="I13" s="19">
        <v>62.19</v>
      </c>
      <c r="J13" s="19">
        <v>74.166700000000006</v>
      </c>
      <c r="K13" s="19">
        <v>5.9932999999999996</v>
      </c>
      <c r="L13" s="19">
        <v>55.7</v>
      </c>
      <c r="M13" s="19">
        <v>57.8367</v>
      </c>
      <c r="N13" s="19">
        <v>0.26333000000000001</v>
      </c>
      <c r="O13" s="19">
        <v>0.55667</v>
      </c>
      <c r="P13" s="19">
        <v>0.59333000000000002</v>
      </c>
      <c r="Q13" s="19">
        <v>22.542999999999999</v>
      </c>
      <c r="R13" s="19">
        <v>8.49</v>
      </c>
      <c r="S13" s="19">
        <v>100.85</v>
      </c>
      <c r="T13" s="19">
        <v>54.917000000000002</v>
      </c>
    </row>
    <row r="14" spans="1:23" x14ac:dyDescent="0.2">
      <c r="A14" s="23" t="s">
        <v>32</v>
      </c>
      <c r="B14" s="23" t="s">
        <v>34</v>
      </c>
      <c r="C14" s="3">
        <v>6713.7262900584237</v>
      </c>
      <c r="D14" s="18">
        <v>2852.5900821079081</v>
      </c>
      <c r="E14" s="3">
        <f t="shared" si="0"/>
        <v>9566.3163721663313</v>
      </c>
      <c r="F14" s="19">
        <v>0.75982523432004578</v>
      </c>
      <c r="G14" s="19">
        <v>0.26452825898907445</v>
      </c>
      <c r="H14" s="27">
        <v>36.479999999999997</v>
      </c>
      <c r="I14" s="19">
        <v>60.716700000000003</v>
      </c>
      <c r="J14" s="19">
        <v>74.866699999999994</v>
      </c>
      <c r="K14" s="19">
        <v>5.7633000000000001</v>
      </c>
      <c r="L14" s="19">
        <v>56.5</v>
      </c>
      <c r="M14" s="19">
        <v>56.466700000000003</v>
      </c>
      <c r="N14" s="19">
        <v>0.28999999999999998</v>
      </c>
      <c r="O14" s="19">
        <v>0.57999999999999996</v>
      </c>
      <c r="P14" s="19">
        <v>0.62</v>
      </c>
      <c r="Q14" s="19">
        <v>23.603000000000002</v>
      </c>
      <c r="R14" s="19">
        <v>9.8000000000000007</v>
      </c>
      <c r="S14" s="19">
        <v>114.35</v>
      </c>
      <c r="T14" s="19">
        <v>56.94</v>
      </c>
    </row>
    <row r="15" spans="1:23" x14ac:dyDescent="0.2">
      <c r="A15" s="23" t="s">
        <v>32</v>
      </c>
      <c r="B15" s="23" t="s">
        <v>35</v>
      </c>
      <c r="C15" s="3">
        <v>5575.6799998155693</v>
      </c>
      <c r="D15" s="18">
        <v>2850.8609294242274</v>
      </c>
      <c r="E15" s="3">
        <f t="shared" si="0"/>
        <v>8426.5409292397962</v>
      </c>
      <c r="F15" s="19">
        <v>0.78787555110568075</v>
      </c>
      <c r="G15" s="19">
        <v>0.24273132749507356</v>
      </c>
      <c r="H15" s="24">
        <v>38.203299999999999</v>
      </c>
      <c r="I15" s="19">
        <v>61.833300000000001</v>
      </c>
      <c r="J15" s="19">
        <v>74.166700000000006</v>
      </c>
      <c r="K15" s="19">
        <v>5.8967000000000001</v>
      </c>
      <c r="L15" s="19">
        <v>56</v>
      </c>
      <c r="M15" s="19">
        <v>57.503300000000003</v>
      </c>
      <c r="N15" s="19">
        <v>0.26667000000000002</v>
      </c>
      <c r="O15" s="19">
        <v>0.56000000000000005</v>
      </c>
      <c r="P15" s="19">
        <v>0.59667000000000003</v>
      </c>
      <c r="Q15" s="19">
        <v>21.927</v>
      </c>
      <c r="R15" s="19">
        <v>9.4167000000000005</v>
      </c>
      <c r="S15" s="19">
        <v>104.958</v>
      </c>
      <c r="T15" s="19">
        <v>55.156999999999996</v>
      </c>
    </row>
    <row r="16" spans="1:23" x14ac:dyDescent="0.2">
      <c r="G16" s="19"/>
      <c r="J16" s="24"/>
      <c r="K16" s="24"/>
      <c r="L16" s="24"/>
      <c r="M16" s="19"/>
      <c r="N16" s="19"/>
      <c r="O16" s="19"/>
      <c r="P16" s="19"/>
      <c r="Q16" s="19"/>
      <c r="R16" s="19"/>
      <c r="S16" s="19"/>
      <c r="T16" s="19"/>
    </row>
    <row r="17" spans="1:20" x14ac:dyDescent="0.2">
      <c r="A17" s="28"/>
      <c r="B17" s="29" t="s">
        <v>36</v>
      </c>
      <c r="C17" s="30">
        <f>AVERAGE(C6:C15)</f>
        <v>5903.2846791879001</v>
      </c>
      <c r="D17" s="30">
        <f t="shared" ref="D17:G17" si="1">AVERAGE(D6:D15)</f>
        <v>3036.5897537128239</v>
      </c>
      <c r="E17" s="30">
        <f t="shared" si="1"/>
        <v>8939.8744329007241</v>
      </c>
      <c r="F17" s="31">
        <f t="shared" si="1"/>
        <v>0.76856817744134487</v>
      </c>
      <c r="G17" s="31">
        <f t="shared" si="1"/>
        <v>0.26484980186844487</v>
      </c>
      <c r="H17" s="31">
        <f>AVERAGE(H6:H15)</f>
        <v>37.350733333333338</v>
      </c>
      <c r="I17" s="31">
        <f t="shared" ref="I17:T17" si="2">AVERAGE(I6:I16)</f>
        <v>60.938533333333325</v>
      </c>
      <c r="J17" s="31">
        <f t="shared" si="2"/>
        <v>73.388899999999992</v>
      </c>
      <c r="K17" s="31">
        <f t="shared" si="2"/>
        <v>6.007422222222222</v>
      </c>
      <c r="L17" s="31">
        <f t="shared" si="2"/>
        <v>53.855555555555561</v>
      </c>
      <c r="M17" s="31">
        <f t="shared" si="2"/>
        <v>56.673344444444439</v>
      </c>
      <c r="N17" s="31">
        <f t="shared" si="2"/>
        <v>0.27777666666666673</v>
      </c>
      <c r="O17" s="31">
        <f t="shared" si="2"/>
        <v>0.56740666666666661</v>
      </c>
      <c r="P17" s="31">
        <f t="shared" si="2"/>
        <v>0.60555555555555562</v>
      </c>
      <c r="Q17" s="31">
        <f t="shared" si="2"/>
        <v>24.561444444444444</v>
      </c>
      <c r="R17" s="31">
        <f t="shared" si="2"/>
        <v>8.9140888888888909</v>
      </c>
      <c r="S17" s="31">
        <f t="shared" si="2"/>
        <v>107.13266666666668</v>
      </c>
      <c r="T17" s="31">
        <f t="shared" si="2"/>
        <v>55.871222222222208</v>
      </c>
    </row>
    <row r="18" spans="1:20" x14ac:dyDescent="0.2">
      <c r="A18" s="32"/>
      <c r="B18" s="33" t="s">
        <v>37</v>
      </c>
      <c r="C18" s="34">
        <v>1599</v>
      </c>
      <c r="D18" s="34">
        <v>802</v>
      </c>
      <c r="E18" s="34">
        <v>1711</v>
      </c>
      <c r="F18" s="34"/>
      <c r="G18" s="35"/>
      <c r="H18" s="35">
        <v>1.5248999999999999</v>
      </c>
      <c r="I18" s="35">
        <v>1.5099</v>
      </c>
      <c r="J18" s="35">
        <v>2.1143000000000001</v>
      </c>
      <c r="K18" s="35">
        <v>0.52969999999999995</v>
      </c>
      <c r="L18" s="35">
        <v>3.8948</v>
      </c>
      <c r="M18" s="35">
        <v>1.4066000000000001</v>
      </c>
      <c r="N18" s="35">
        <v>3.4700000000000002E-2</v>
      </c>
      <c r="O18" s="35">
        <v>2.7900000000000001E-2</v>
      </c>
      <c r="P18" s="35">
        <v>3.3300000000000003E-2</v>
      </c>
      <c r="Q18" s="35">
        <v>2.6457000000000002</v>
      </c>
      <c r="R18" s="35">
        <v>1.7050000000000001</v>
      </c>
      <c r="S18" s="35">
        <v>8.3306000000000004</v>
      </c>
      <c r="T18" s="35">
        <v>2.4710999999999999</v>
      </c>
    </row>
    <row r="19" spans="1:20" x14ac:dyDescent="0.2">
      <c r="A19" s="22" t="s">
        <v>38</v>
      </c>
      <c r="B19" s="22"/>
      <c r="G19" s="18"/>
      <c r="H19" s="18"/>
      <c r="I19" s="18"/>
      <c r="K19" s="22"/>
    </row>
    <row r="20" spans="1:20" x14ac:dyDescent="0.2">
      <c r="A20" s="17" t="s">
        <v>39</v>
      </c>
      <c r="F20" s="19"/>
      <c r="G20" s="19"/>
      <c r="H20" s="22"/>
      <c r="I20" s="22"/>
      <c r="J20" s="22"/>
      <c r="K20" s="22"/>
    </row>
    <row r="21" spans="1:20" x14ac:dyDescent="0.2">
      <c r="A21" s="22" t="s">
        <v>40</v>
      </c>
      <c r="C21" s="18">
        <v>55</v>
      </c>
      <c r="D21" s="18">
        <v>119</v>
      </c>
      <c r="F21" s="19"/>
      <c r="G21" s="19"/>
      <c r="H21" s="22"/>
      <c r="I21" s="22"/>
      <c r="J21" s="22"/>
      <c r="K21" s="22"/>
    </row>
    <row r="22" spans="1:20" x14ac:dyDescent="0.2">
      <c r="E22" s="36"/>
      <c r="F22" s="37"/>
      <c r="G22" s="19"/>
      <c r="I22" s="22"/>
      <c r="J22" s="22"/>
      <c r="K22" s="22"/>
    </row>
  </sheetData>
  <mergeCells count="4">
    <mergeCell ref="C2:E2"/>
    <mergeCell ref="C4:E4"/>
    <mergeCell ref="F4:G4"/>
    <mergeCell ref="H4:S4"/>
  </mergeCells>
  <pageMargins left="0.25" right="0.25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2018-02-12T21:44:10Z</cp:lastPrinted>
  <dcterms:created xsi:type="dcterms:W3CDTF">2018-02-12T21:38:15Z</dcterms:created>
  <dcterms:modified xsi:type="dcterms:W3CDTF">2018-02-13T16:44:45Z</dcterms:modified>
</cp:coreProperties>
</file>