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6Data\16Forages\Means Excel\"/>
    </mc:Choice>
  </mc:AlternateContent>
  <bookViews>
    <workbookView xWindow="0" yWindow="0" windowWidth="240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1" l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E22" i="1"/>
  <c r="D22" i="1"/>
  <c r="C22" i="1"/>
  <c r="F20" i="1"/>
  <c r="F19" i="1"/>
  <c r="F18" i="1"/>
  <c r="F17" i="1"/>
  <c r="F16" i="1"/>
  <c r="F15" i="1"/>
  <c r="F14" i="1"/>
  <c r="F13" i="1"/>
  <c r="F12" i="1"/>
  <c r="F11" i="1"/>
  <c r="F10" i="1"/>
  <c r="F9" i="1"/>
  <c r="F7" i="1"/>
  <c r="F6" i="1"/>
  <c r="F22" i="1" l="1"/>
</calcChain>
</file>

<file path=xl/sharedStrings.xml><?xml version="1.0" encoding="utf-8"?>
<sst xmlns="http://schemas.openxmlformats.org/spreadsheetml/2006/main" count="62" uniqueCount="50">
  <si>
    <t>2016 Mound Valley, Kansas Forage Hay Performance Test, Labette County</t>
  </si>
  <si>
    <t>PERFORMANCE</t>
  </si>
  <si>
    <t>FORAGE QUALITY</t>
  </si>
  <si>
    <t>BRAND</t>
  </si>
  <si>
    <t>NAME</t>
  </si>
  <si>
    <t>1st Cutting</t>
  </si>
  <si>
    <t>2nd Cutting</t>
  </si>
  <si>
    <t>3rd Cutting</t>
  </si>
  <si>
    <t>Total Yield</t>
  </si>
  <si>
    <t>ADF</t>
  </si>
  <si>
    <t>NDF</t>
  </si>
  <si>
    <t>IVTDMD@48hr</t>
  </si>
  <si>
    <t>Lignin</t>
  </si>
  <si>
    <t>NDFD@48hr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</si>
  <si>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</si>
  <si>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</si>
  <si>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</si>
  <si>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</si>
  <si>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</si>
  <si>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</si>
  <si>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</si>
  <si>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</si>
  <si>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(lb DM/a)</t>
  </si>
  <si>
    <t>(% moisture)</t>
  </si>
  <si>
    <t>(%)</t>
  </si>
  <si>
    <t xml:space="preserve">  Forage Sorghum</t>
  </si>
  <si>
    <t>KSU</t>
  </si>
  <si>
    <t>Sumac</t>
  </si>
  <si>
    <t>Waconia</t>
  </si>
  <si>
    <t xml:space="preserve">  Sorghum Sudan</t>
  </si>
  <si>
    <t>Advanta Seeds</t>
  </si>
  <si>
    <t>AS6401</t>
  </si>
  <si>
    <t>AS6402</t>
  </si>
  <si>
    <t xml:space="preserve">Browning Seed </t>
  </si>
  <si>
    <t>Cadan 99B</t>
  </si>
  <si>
    <t>Sweet Sioux BMR</t>
  </si>
  <si>
    <t>Sweet Sioux WMR</t>
  </si>
  <si>
    <t>Wondergreen</t>
  </si>
  <si>
    <t>Ceres, Inc</t>
  </si>
  <si>
    <t>S4B224</t>
  </si>
  <si>
    <t>S5C201</t>
  </si>
  <si>
    <t xml:space="preserve">Ward Seed </t>
  </si>
  <si>
    <t>Nutri King BMR</t>
  </si>
  <si>
    <t>Super Sugar DM</t>
  </si>
  <si>
    <t>Sweet Forever BMR</t>
  </si>
  <si>
    <t>Sweet Six BMR</t>
  </si>
  <si>
    <t>Average</t>
  </si>
  <si>
    <t>LSD (0.05)</t>
  </si>
  <si>
    <t>Plant date: 6/9/2016</t>
  </si>
  <si>
    <t>Days to harvest: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</si>
</sst>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Alignment="1"/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/>
    <xf numFmtId="1" fontId="0" fillId="0" borderId="0" xfId="0" applyNumberForma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0" xfId="0" applyNumberFormat="1" applyFont="1" applyFill="1"/>
    <xf numFmtId="2" fontId="0" fillId="0" borderId="0" xfId="0" applyNumberFormat="1" applyAlignment="1"/>
    <xf numFmtId="1" fontId="0" fillId="0" borderId="0" xfId="0" applyNumberFormat="1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1" fontId="0" fillId="0" borderId="0" xfId="0" applyNumberFormat="1" applyFont="1" applyFill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/>
    <xf numFmtId="2" fontId="0" fillId="0" borderId="1" xfId="0" applyNumberFormat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workbookViewId="0">
      <selection activeCell="B33" sqref="B33"/>
    </sheetView>
  </sheetViews>
  <sheetFormatPr defaultRowHeight="15" x14ac:dyDescent="0.25"/>
  <cols>
    <col min="1" max="1" width="18.42578125" bestFit="1" customWidth="1"/>
    <col min="2" max="2" width="18.5703125" style="10" bestFit="1" customWidth="1"/>
    <col min="3" max="3" width="12" style="11" bestFit="1" customWidth="1"/>
    <col min="4" max="4" width="11" style="11" bestFit="1" customWidth="1"/>
    <col min="5" max="5" width="11" style="11" customWidth="1"/>
    <col min="6" max="6" width="12" style="11" customWidth="1"/>
    <col min="7" max="9" width="12" style="12" customWidth="1"/>
    <col min="10" max="11" width="9.140625" style="13"/>
    <col min="12" max="12" width="14.140625" style="13" bestFit="1" customWidth="1"/>
    <col min="13" max="13" width="9.140625" style="13"/>
    <col min="14" max="14" width="11.7109375" style="13" bestFit="1" customWidth="1"/>
    <col min="15" max="17" width="9.140625" style="13"/>
    <col min="18" max="19" width="9.140625" style="13" customWidth="1"/>
    <col min="20" max="20" width="13.42578125" style="13" bestFit="1" customWidth="1"/>
    <col min="21" max="22" width="9.140625" style="13"/>
  </cols>
  <sheetData>
    <row r="1" spans="1:22" s="1" customFormat="1" x14ac:dyDescent="0.25">
      <c r="A1" s="1" t="s">
        <v>0</v>
      </c>
      <c r="B1" s="2"/>
      <c r="C1" s="3"/>
      <c r="D1" s="3"/>
      <c r="E1" s="3"/>
      <c r="F1" s="3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1" customFormat="1" x14ac:dyDescent="0.25">
      <c r="B2" s="2"/>
      <c r="C2" s="34" t="s">
        <v>1</v>
      </c>
      <c r="D2" s="34"/>
      <c r="E2" s="34"/>
      <c r="F2" s="34"/>
      <c r="G2" s="34"/>
      <c r="H2" s="34"/>
      <c r="I2" s="34"/>
      <c r="J2" s="35" t="s">
        <v>2</v>
      </c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s="1" customFormat="1" x14ac:dyDescent="0.25">
      <c r="A3" s="1" t="s">
        <v>3</v>
      </c>
      <c r="B3" s="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5</v>
      </c>
      <c r="H3" s="3" t="s">
        <v>6</v>
      </c>
      <c r="I3" s="3" t="s">
        <v>7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6" t="s">
        <v>20</v>
      </c>
      <c r="V3" s="5" t="s">
        <v>21</v>
      </c>
    </row>
    <row r="4" spans="1:22" s="1" customFormat="1" x14ac:dyDescent="0.25">
      <c r="A4" s="7"/>
      <c r="B4" s="8"/>
      <c r="C4" s="36" t="s">
        <v>22</v>
      </c>
      <c r="D4" s="36"/>
      <c r="E4" s="36"/>
      <c r="F4" s="36"/>
      <c r="G4" s="36" t="s">
        <v>23</v>
      </c>
      <c r="H4" s="36"/>
      <c r="I4" s="36"/>
      <c r="J4" s="37" t="s">
        <v>24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x14ac:dyDescent="0.25">
      <c r="A5" s="9" t="s">
        <v>25</v>
      </c>
      <c r="K5" s="14"/>
      <c r="L5" s="14"/>
      <c r="M5" s="14"/>
      <c r="N5" s="15"/>
    </row>
    <row r="6" spans="1:22" x14ac:dyDescent="0.25">
      <c r="A6" t="s">
        <v>26</v>
      </c>
      <c r="B6" s="16" t="s">
        <v>27</v>
      </c>
      <c r="C6" s="17">
        <v>2259.5388365580216</v>
      </c>
      <c r="D6" s="17">
        <v>2012.2388450154151</v>
      </c>
      <c r="E6" s="18">
        <v>1173.4800304028922</v>
      </c>
      <c r="F6" s="19">
        <f>SUM(C6:E6)</f>
        <v>5445.2577119763291</v>
      </c>
      <c r="G6" s="20">
        <v>0.89686683884897034</v>
      </c>
      <c r="H6" s="20">
        <v>0.82835736114424641</v>
      </c>
      <c r="I6" s="20">
        <v>0.72763034697774998</v>
      </c>
      <c r="J6" s="13">
        <v>36.199999999999996</v>
      </c>
      <c r="K6" s="13">
        <v>56.856666666666662</v>
      </c>
      <c r="L6" s="13">
        <v>81.566666666666663</v>
      </c>
      <c r="M6" s="13">
        <v>6.97</v>
      </c>
      <c r="N6" s="13">
        <v>59</v>
      </c>
      <c r="O6" s="13">
        <v>52.877000000000002</v>
      </c>
      <c r="P6" s="13">
        <v>0.25933333333333336</v>
      </c>
      <c r="Q6" s="13">
        <v>0.55133333333333334</v>
      </c>
      <c r="R6" s="13">
        <v>0.58633333333333326</v>
      </c>
      <c r="S6" s="13">
        <v>13.013333333333334</v>
      </c>
      <c r="T6" s="13">
        <v>19.71</v>
      </c>
      <c r="U6" s="13">
        <v>86.054666666666662</v>
      </c>
      <c r="V6" s="13">
        <v>54.507666666666672</v>
      </c>
    </row>
    <row r="7" spans="1:22" x14ac:dyDescent="0.25">
      <c r="A7" t="s">
        <v>26</v>
      </c>
      <c r="B7" s="16" t="s">
        <v>28</v>
      </c>
      <c r="C7" s="17">
        <v>2380.6597420529379</v>
      </c>
      <c r="D7" s="17">
        <v>2246.1114314040951</v>
      </c>
      <c r="E7" s="18">
        <v>913.04704900152785</v>
      </c>
      <c r="F7" s="19">
        <f t="shared" ref="F7" si="0">SUM(C7:E7)</f>
        <v>5539.8182224585607</v>
      </c>
      <c r="G7" s="20">
        <v>0.90451339438560752</v>
      </c>
      <c r="H7" s="20">
        <v>0.80465943100431669</v>
      </c>
      <c r="I7" s="20">
        <v>0.65412431967257445</v>
      </c>
      <c r="J7" s="13">
        <v>36.479999999999997</v>
      </c>
      <c r="K7" s="13">
        <v>56.826666666666661</v>
      </c>
      <c r="L7" s="13">
        <v>80.366666666666674</v>
      </c>
      <c r="M7" s="13">
        <v>7.1366666666666667</v>
      </c>
      <c r="N7" s="13">
        <v>57.333333333333336</v>
      </c>
      <c r="O7" s="13">
        <v>52.848999999999997</v>
      </c>
      <c r="P7" s="13">
        <v>0.24666666666666667</v>
      </c>
      <c r="Q7" s="13">
        <v>0.54100000000000004</v>
      </c>
      <c r="R7" s="13">
        <v>0.57366666666666666</v>
      </c>
      <c r="S7" s="13">
        <v>13.584333333333333</v>
      </c>
      <c r="T7" s="13">
        <v>18.83666666666667</v>
      </c>
      <c r="U7" s="13">
        <v>87.507000000000005</v>
      </c>
      <c r="V7" s="13">
        <v>53.55766666666667</v>
      </c>
    </row>
    <row r="8" spans="1:22" x14ac:dyDescent="0.25">
      <c r="A8" s="1" t="s">
        <v>29</v>
      </c>
      <c r="E8" s="18"/>
      <c r="F8" s="19"/>
      <c r="G8" s="21"/>
      <c r="H8" s="21"/>
      <c r="I8" s="21"/>
      <c r="J8" s="22"/>
      <c r="K8" s="23"/>
      <c r="T8"/>
      <c r="U8"/>
      <c r="V8"/>
    </row>
    <row r="9" spans="1:22" x14ac:dyDescent="0.25">
      <c r="A9" t="s">
        <v>30</v>
      </c>
      <c r="B9" s="16" t="s">
        <v>31</v>
      </c>
      <c r="C9" s="17">
        <v>4129.9950721350278</v>
      </c>
      <c r="D9" s="17">
        <v>3846.9679331748648</v>
      </c>
      <c r="E9" s="18">
        <v>3861.8008163475274</v>
      </c>
      <c r="F9" s="19">
        <f t="shared" ref="F9:F20" si="1">SUM(C9:E9)</f>
        <v>11838.76382165742</v>
      </c>
      <c r="G9" s="20">
        <v>0.89603808985232103</v>
      </c>
      <c r="H9" s="20">
        <v>0.82270958768325808</v>
      </c>
      <c r="I9" s="20">
        <v>0.82628533184593522</v>
      </c>
      <c r="J9" s="13">
        <v>36.866666666666667</v>
      </c>
      <c r="K9" s="13">
        <v>57.013333333333328</v>
      </c>
      <c r="L9" s="13">
        <v>82.2</v>
      </c>
      <c r="M9" s="13">
        <v>7.2666666666666666</v>
      </c>
      <c r="N9" s="13">
        <v>60.966666666666661</v>
      </c>
      <c r="O9" s="13">
        <v>53.022333333333336</v>
      </c>
      <c r="P9" s="13">
        <v>0.25899999999999995</v>
      </c>
      <c r="Q9" s="13">
        <v>0.55066666666666675</v>
      </c>
      <c r="R9" s="13">
        <v>0.58599999999999997</v>
      </c>
      <c r="S9" s="13">
        <v>12.187666666666667</v>
      </c>
      <c r="T9" s="13">
        <v>19.693333333333332</v>
      </c>
      <c r="U9" s="13">
        <v>83.847666666666669</v>
      </c>
      <c r="V9" s="13">
        <v>54.466000000000008</v>
      </c>
    </row>
    <row r="10" spans="1:22" x14ac:dyDescent="0.25">
      <c r="A10" t="s">
        <v>30</v>
      </c>
      <c r="B10" s="16" t="s">
        <v>32</v>
      </c>
      <c r="C10" s="17">
        <v>3707.849127067841</v>
      </c>
      <c r="D10" s="17">
        <v>2695.0813387364465</v>
      </c>
      <c r="E10" s="18">
        <v>2994.4006824616758</v>
      </c>
      <c r="F10" s="19">
        <f t="shared" si="1"/>
        <v>9397.3311482659628</v>
      </c>
      <c r="G10" s="20">
        <v>0.88119024469022789</v>
      </c>
      <c r="H10" s="20">
        <v>0.79560617989566573</v>
      </c>
      <c r="I10" s="20">
        <v>0.76237194890958682</v>
      </c>
      <c r="J10" s="13">
        <v>36.68</v>
      </c>
      <c r="K10" s="13">
        <v>57.1</v>
      </c>
      <c r="L10" s="13">
        <v>83.566666666666663</v>
      </c>
      <c r="M10" s="13">
        <v>6.916666666666667</v>
      </c>
      <c r="N10" s="13">
        <v>62.199999999999996</v>
      </c>
      <c r="O10" s="13">
        <v>53.103000000000002</v>
      </c>
      <c r="P10" s="13">
        <v>0.26866666666666666</v>
      </c>
      <c r="Q10" s="13">
        <v>0.55900000000000005</v>
      </c>
      <c r="R10" s="13">
        <v>0.59566666666666668</v>
      </c>
      <c r="S10" s="13">
        <v>11.960333333333333</v>
      </c>
      <c r="T10" s="13">
        <v>20.16333333333333</v>
      </c>
      <c r="U10" s="13">
        <v>83.69</v>
      </c>
      <c r="V10" s="13">
        <v>55.201999999999998</v>
      </c>
    </row>
    <row r="11" spans="1:22" x14ac:dyDescent="0.25">
      <c r="A11" t="s">
        <v>33</v>
      </c>
      <c r="B11" s="16" t="s">
        <v>34</v>
      </c>
      <c r="C11" s="17">
        <v>4662.9782165494535</v>
      </c>
      <c r="D11" s="17">
        <v>5157.4521625891848</v>
      </c>
      <c r="E11" s="18">
        <v>6365.7414170351803</v>
      </c>
      <c r="F11" s="19">
        <f t="shared" si="1"/>
        <v>16186.171796173818</v>
      </c>
      <c r="G11" s="20">
        <v>0.87861287855239212</v>
      </c>
      <c r="H11" s="20">
        <v>0.79038467396442025</v>
      </c>
      <c r="I11" s="20">
        <v>0.79020644489185532</v>
      </c>
      <c r="J11" s="13">
        <v>37.613333333333337</v>
      </c>
      <c r="K11" s="13">
        <v>59.596666666666664</v>
      </c>
      <c r="L11" s="13">
        <v>77.433333333333337</v>
      </c>
      <c r="M11" s="13">
        <v>7.4433333333333342</v>
      </c>
      <c r="N11" s="13">
        <v>54.300000000000004</v>
      </c>
      <c r="O11" s="13">
        <v>55.42499999999999</v>
      </c>
      <c r="P11" s="13">
        <v>0.24</v>
      </c>
      <c r="Q11" s="13">
        <v>0.53500000000000003</v>
      </c>
      <c r="R11" s="13">
        <v>0.56700000000000006</v>
      </c>
      <c r="S11" s="13">
        <v>13.325333333333333</v>
      </c>
      <c r="T11" s="13">
        <v>18.34</v>
      </c>
      <c r="U11" s="13">
        <v>85.264333333333326</v>
      </c>
      <c r="V11" s="13">
        <v>53.036000000000001</v>
      </c>
    </row>
    <row r="12" spans="1:22" x14ac:dyDescent="0.25">
      <c r="A12" t="s">
        <v>33</v>
      </c>
      <c r="B12" s="16" t="s">
        <v>35</v>
      </c>
      <c r="C12" s="17">
        <v>4363.263110097857</v>
      </c>
      <c r="D12" s="17">
        <v>3386.7297682816657</v>
      </c>
      <c r="E12" s="18">
        <v>5085.8449889924041</v>
      </c>
      <c r="F12" s="19">
        <f t="shared" si="1"/>
        <v>12835.837867371927</v>
      </c>
      <c r="G12" s="20">
        <v>0.88892388398745714</v>
      </c>
      <c r="H12" s="20">
        <v>0.82257460196956522</v>
      </c>
      <c r="I12" s="20">
        <v>0.81016479331865643</v>
      </c>
      <c r="J12" s="13">
        <v>36.536666666666669</v>
      </c>
      <c r="K12" s="13">
        <v>57.506666666666661</v>
      </c>
      <c r="L12" s="13">
        <v>80.233333333333334</v>
      </c>
      <c r="M12" s="13">
        <v>7.3</v>
      </c>
      <c r="N12" s="13">
        <v>57.833333333333336</v>
      </c>
      <c r="O12" s="13">
        <v>53.480999999999995</v>
      </c>
      <c r="P12" s="13">
        <v>0.25033333333333335</v>
      </c>
      <c r="Q12" s="13">
        <v>0.54366666666666674</v>
      </c>
      <c r="R12" s="13">
        <v>0.57733333333333325</v>
      </c>
      <c r="S12" s="13">
        <v>12.522333333333334</v>
      </c>
      <c r="T12" s="13">
        <v>19.5</v>
      </c>
      <c r="U12" s="13">
        <v>84.278333333333336</v>
      </c>
      <c r="V12" s="13">
        <v>53.832000000000001</v>
      </c>
    </row>
    <row r="13" spans="1:22" x14ac:dyDescent="0.25">
      <c r="A13" t="s">
        <v>33</v>
      </c>
      <c r="B13" s="16" t="s">
        <v>36</v>
      </c>
      <c r="C13" s="17">
        <v>3797.0028204922564</v>
      </c>
      <c r="D13" s="17">
        <v>5708.1550480500091</v>
      </c>
      <c r="E13" s="18">
        <v>6700.4929795897251</v>
      </c>
      <c r="F13" s="19">
        <f t="shared" si="1"/>
        <v>16205.650848131991</v>
      </c>
      <c r="G13" s="20">
        <v>0.88285838577903297</v>
      </c>
      <c r="H13" s="20">
        <v>0.78112371317019047</v>
      </c>
      <c r="I13" s="20">
        <v>0.77451332271432849</v>
      </c>
      <c r="J13" s="13">
        <v>38.47</v>
      </c>
      <c r="K13" s="13">
        <v>59.74</v>
      </c>
      <c r="L13" s="13">
        <v>77.333333333333329</v>
      </c>
      <c r="M13" s="13">
        <v>7.75</v>
      </c>
      <c r="N13" s="13">
        <v>53.79999999999999</v>
      </c>
      <c r="O13" s="13">
        <v>55.558333333333337</v>
      </c>
      <c r="P13" s="13">
        <v>0.22800000000000001</v>
      </c>
      <c r="Q13" s="13">
        <v>0.52500000000000002</v>
      </c>
      <c r="R13" s="13">
        <v>0.55500000000000005</v>
      </c>
      <c r="S13" s="13">
        <v>13.165000000000001</v>
      </c>
      <c r="T13" s="13">
        <v>17.930000000000003</v>
      </c>
      <c r="U13" s="13">
        <v>82.340333333333334</v>
      </c>
      <c r="V13" s="13">
        <v>52.125333333333337</v>
      </c>
    </row>
    <row r="14" spans="1:22" x14ac:dyDescent="0.25">
      <c r="A14" t="s">
        <v>33</v>
      </c>
      <c r="B14" s="16" t="s">
        <v>37</v>
      </c>
      <c r="C14" s="17">
        <v>4118.7843241874343</v>
      </c>
      <c r="D14" s="17">
        <v>5233.1287126309726</v>
      </c>
      <c r="E14" s="18">
        <v>6103.0860767017266</v>
      </c>
      <c r="F14" s="19">
        <f t="shared" si="1"/>
        <v>15454.999113520134</v>
      </c>
      <c r="G14" s="20">
        <v>0.88446218127711529</v>
      </c>
      <c r="H14" s="20">
        <v>0.77759707372664089</v>
      </c>
      <c r="I14" s="20">
        <v>0.79159203341803719</v>
      </c>
      <c r="J14" s="13">
        <v>38.770000000000003</v>
      </c>
      <c r="K14" s="13">
        <v>59.79</v>
      </c>
      <c r="L14" s="13">
        <v>76.766666666666666</v>
      </c>
      <c r="M14" s="13">
        <v>7.75</v>
      </c>
      <c r="N14" s="13">
        <v>54.1</v>
      </c>
      <c r="O14" s="13">
        <v>55.604666666666674</v>
      </c>
      <c r="P14" s="13">
        <v>0.22999999999999998</v>
      </c>
      <c r="Q14" s="13">
        <v>0.52633333333333343</v>
      </c>
      <c r="R14" s="13">
        <v>0.55699999999999994</v>
      </c>
      <c r="S14" s="13">
        <v>13.968666666666666</v>
      </c>
      <c r="T14" s="13">
        <v>16.98</v>
      </c>
      <c r="U14" s="13">
        <v>86.713666666666654</v>
      </c>
      <c r="V14" s="13">
        <v>52.274666666666668</v>
      </c>
    </row>
    <row r="15" spans="1:22" x14ac:dyDescent="0.25">
      <c r="A15" t="s">
        <v>38</v>
      </c>
      <c r="B15" s="16" t="s">
        <v>39</v>
      </c>
      <c r="C15" s="17">
        <v>4404.5127058493863</v>
      </c>
      <c r="D15" s="17">
        <v>2789.1283965846396</v>
      </c>
      <c r="E15" s="18">
        <v>3294.51374597319</v>
      </c>
      <c r="F15" s="19">
        <f t="shared" si="1"/>
        <v>10488.154848407215</v>
      </c>
      <c r="G15" s="20">
        <v>0.88418120081406093</v>
      </c>
      <c r="H15" s="20">
        <v>0.80573337148541013</v>
      </c>
      <c r="I15" s="20">
        <v>0.78483551750959368</v>
      </c>
      <c r="J15" s="13">
        <v>36.163333333333334</v>
      </c>
      <c r="K15" s="13">
        <v>57.02</v>
      </c>
      <c r="L15" s="13">
        <v>81.5</v>
      </c>
      <c r="M15" s="13">
        <v>6.97</v>
      </c>
      <c r="N15" s="13">
        <v>60.1</v>
      </c>
      <c r="O15" s="13">
        <v>53.028666666666673</v>
      </c>
      <c r="P15" s="13">
        <v>0.26066666666666666</v>
      </c>
      <c r="Q15" s="13">
        <v>0.55233333333333334</v>
      </c>
      <c r="R15" s="13">
        <v>0.58766666666666667</v>
      </c>
      <c r="S15" s="13">
        <v>12.221333333333334</v>
      </c>
      <c r="T15" s="13">
        <v>19.826666666666664</v>
      </c>
      <c r="U15" s="13">
        <v>85.653000000000006</v>
      </c>
      <c r="V15" s="13">
        <v>54.606000000000002</v>
      </c>
    </row>
    <row r="16" spans="1:22" x14ac:dyDescent="0.25">
      <c r="A16" t="s">
        <v>38</v>
      </c>
      <c r="B16" s="16" t="s">
        <v>40</v>
      </c>
      <c r="C16" s="17">
        <v>4280.3755102537898</v>
      </c>
      <c r="D16" s="17">
        <v>2830.5873497736925</v>
      </c>
      <c r="E16" s="18">
        <v>2520.1372248948087</v>
      </c>
      <c r="F16" s="19">
        <f t="shared" si="1"/>
        <v>9631.100084922291</v>
      </c>
      <c r="G16" s="20">
        <v>0.89583844360948539</v>
      </c>
      <c r="H16" s="20">
        <v>0.81995342436590113</v>
      </c>
      <c r="I16" s="20">
        <v>0.82439965475679766</v>
      </c>
      <c r="J16" s="13">
        <v>37.803333333333335</v>
      </c>
      <c r="K16" s="13">
        <v>59.300000000000004</v>
      </c>
      <c r="L16" s="13">
        <v>78.433333333333337</v>
      </c>
      <c r="M16" s="13">
        <v>7.5533333333333337</v>
      </c>
      <c r="N16" s="13">
        <v>57.266666666666673</v>
      </c>
      <c r="O16" s="13">
        <v>55.149000000000001</v>
      </c>
      <c r="P16" s="13">
        <v>0.23899999999999999</v>
      </c>
      <c r="Q16" s="13">
        <v>0.53433333333333344</v>
      </c>
      <c r="R16" s="13">
        <v>0.56599999999999995</v>
      </c>
      <c r="S16" s="13">
        <v>12.561</v>
      </c>
      <c r="T16" s="13">
        <v>17.736666666666668</v>
      </c>
      <c r="U16" s="13">
        <v>87.819333333333319</v>
      </c>
      <c r="V16" s="13">
        <v>52.972333333333331</v>
      </c>
    </row>
    <row r="17" spans="1:22" x14ac:dyDescent="0.25">
      <c r="A17" t="s">
        <v>41</v>
      </c>
      <c r="B17" s="16" t="s">
        <v>42</v>
      </c>
      <c r="C17" s="17">
        <v>3702.4155190570395</v>
      </c>
      <c r="D17" s="17">
        <v>3885.7530846709433</v>
      </c>
      <c r="E17" s="24">
        <v>1511.7836228789786</v>
      </c>
      <c r="F17" s="19">
        <f t="shared" si="1"/>
        <v>9099.9522266069616</v>
      </c>
      <c r="G17" s="20">
        <v>0.89742006846439082</v>
      </c>
      <c r="H17" s="20">
        <v>0.8215620025335203</v>
      </c>
      <c r="I17" s="20">
        <v>0.69858382129324548</v>
      </c>
      <c r="J17" s="13">
        <v>36.843333333333334</v>
      </c>
      <c r="K17" s="13">
        <v>57.46</v>
      </c>
      <c r="L17" s="13">
        <v>81.13333333333334</v>
      </c>
      <c r="M17" s="13">
        <v>7.2899999999999991</v>
      </c>
      <c r="N17" s="13">
        <v>59.466666666666661</v>
      </c>
      <c r="O17" s="13">
        <v>53.437999999999995</v>
      </c>
      <c r="P17" s="13">
        <v>0.25133333333333335</v>
      </c>
      <c r="Q17" s="13">
        <v>0.54466666666666674</v>
      </c>
      <c r="R17" s="13">
        <v>0.57833333333333325</v>
      </c>
      <c r="S17" s="13">
        <v>12.568666666666667</v>
      </c>
      <c r="T17" s="13">
        <v>19.276666666666667</v>
      </c>
      <c r="U17" s="13">
        <v>85.12833333333333</v>
      </c>
      <c r="V17" s="13">
        <v>53.920666666666669</v>
      </c>
    </row>
    <row r="18" spans="1:22" x14ac:dyDescent="0.25">
      <c r="A18" t="s">
        <v>41</v>
      </c>
      <c r="B18" s="16" t="s">
        <v>43</v>
      </c>
      <c r="C18" s="17">
        <v>2785.9512589067435</v>
      </c>
      <c r="D18" s="17">
        <v>4518.4925775105539</v>
      </c>
      <c r="E18" s="24">
        <v>2566.2251642926662</v>
      </c>
      <c r="F18" s="19">
        <f t="shared" si="1"/>
        <v>9870.6690007099642</v>
      </c>
      <c r="G18" s="20">
        <v>0.89054158482607637</v>
      </c>
      <c r="H18" s="20">
        <v>0.81035053244600574</v>
      </c>
      <c r="I18" s="20">
        <v>0.79621406679348983</v>
      </c>
      <c r="J18" s="13">
        <v>35.496666666666663</v>
      </c>
      <c r="K18" s="13">
        <v>56.199999999999996</v>
      </c>
      <c r="L18" s="13">
        <v>80.266666666666666</v>
      </c>
      <c r="M18" s="13">
        <v>7.5966666666666667</v>
      </c>
      <c r="N18" s="13">
        <v>55.79999999999999</v>
      </c>
      <c r="O18" s="13">
        <v>52.266333333333328</v>
      </c>
      <c r="P18" s="13">
        <v>0.24533333333333332</v>
      </c>
      <c r="Q18" s="13">
        <v>0.53966666666666674</v>
      </c>
      <c r="R18" s="13">
        <v>0.57233333333333325</v>
      </c>
      <c r="S18" s="13">
        <v>12.944000000000001</v>
      </c>
      <c r="T18" s="13">
        <v>20.233333333333334</v>
      </c>
      <c r="U18" s="13">
        <v>81.380333333333326</v>
      </c>
      <c r="V18" s="13">
        <v>53.444999999999993</v>
      </c>
    </row>
    <row r="19" spans="1:22" x14ac:dyDescent="0.25">
      <c r="A19" t="s">
        <v>41</v>
      </c>
      <c r="B19" s="16" t="s">
        <v>44</v>
      </c>
      <c r="C19" s="17">
        <v>3459.5414674054286</v>
      </c>
      <c r="D19" s="17">
        <v>2717.3365360994899</v>
      </c>
      <c r="E19" s="24">
        <v>1015.2045683298069</v>
      </c>
      <c r="F19" s="19">
        <f t="shared" si="1"/>
        <v>7192.0825718347251</v>
      </c>
      <c r="G19" s="20">
        <v>0.88693933946684789</v>
      </c>
      <c r="H19" s="20">
        <v>0.80455283314869031</v>
      </c>
      <c r="I19" s="20">
        <v>0.70574873460797993</v>
      </c>
      <c r="J19" s="13">
        <v>36.313333333333333</v>
      </c>
      <c r="K19" s="13">
        <v>57.550000000000004</v>
      </c>
      <c r="L19" s="13">
        <v>81.63333333333334</v>
      </c>
      <c r="M19" s="13">
        <v>7.2033333333333331</v>
      </c>
      <c r="N19" s="13">
        <v>59.333333333333336</v>
      </c>
      <c r="O19" s="13">
        <v>53.521333333333338</v>
      </c>
      <c r="P19" s="13">
        <v>0.25833333333333336</v>
      </c>
      <c r="Q19" s="13">
        <v>0.55033333333333345</v>
      </c>
      <c r="R19" s="13">
        <v>0.58533333333333326</v>
      </c>
      <c r="S19" s="13">
        <v>12.345333333333334</v>
      </c>
      <c r="T19" s="13">
        <v>19.756666666666671</v>
      </c>
      <c r="U19" s="13">
        <v>84.664666666666662</v>
      </c>
      <c r="V19" s="13">
        <v>54.423000000000002</v>
      </c>
    </row>
    <row r="20" spans="1:22" x14ac:dyDescent="0.25">
      <c r="A20" t="s">
        <v>41</v>
      </c>
      <c r="B20" s="16" t="s">
        <v>45</v>
      </c>
      <c r="C20" s="17">
        <v>3083.7776996295629</v>
      </c>
      <c r="D20" s="17">
        <v>4928.497809310179</v>
      </c>
      <c r="E20" s="24">
        <v>2020.8112269219648</v>
      </c>
      <c r="F20" s="19">
        <f t="shared" si="1"/>
        <v>10033.086735861707</v>
      </c>
      <c r="G20" s="20">
        <v>0.89672559661176321</v>
      </c>
      <c r="H20" s="20">
        <v>0.79320939887998465</v>
      </c>
      <c r="I20" s="20">
        <v>0.71988213095491871</v>
      </c>
      <c r="J20" s="13">
        <v>37.49</v>
      </c>
      <c r="K20" s="13">
        <v>57.376666666666665</v>
      </c>
      <c r="L20" s="13">
        <v>80.733333333333334</v>
      </c>
      <c r="M20" s="13">
        <v>7.1733333333333329</v>
      </c>
      <c r="N20" s="13">
        <v>58.6</v>
      </c>
      <c r="O20" s="13">
        <v>53.36033333333333</v>
      </c>
      <c r="P20" s="13">
        <v>0.248</v>
      </c>
      <c r="Q20" s="13">
        <v>0.54166666666666674</v>
      </c>
      <c r="R20" s="13">
        <v>0.57499999999999984</v>
      </c>
      <c r="S20" s="13">
        <v>12.426333333333334</v>
      </c>
      <c r="T20" s="13">
        <v>19.310000000000002</v>
      </c>
      <c r="U20" s="13">
        <v>81.560333333333332</v>
      </c>
      <c r="V20" s="13">
        <v>53.648333333333333</v>
      </c>
    </row>
    <row r="21" spans="1:22" x14ac:dyDescent="0.25">
      <c r="K21" s="23"/>
      <c r="L21" s="23"/>
      <c r="M21" s="23"/>
      <c r="V21"/>
    </row>
    <row r="22" spans="1:22" x14ac:dyDescent="0.25">
      <c r="A22" s="25"/>
      <c r="B22" s="26" t="s">
        <v>46</v>
      </c>
      <c r="C22" s="27">
        <f>AVERAGE(C6:C20)</f>
        <v>3652.617529303056</v>
      </c>
      <c r="D22" s="27">
        <f t="shared" ref="D22:I22" si="2">AVERAGE(D6:D20)</f>
        <v>3711.1186424165817</v>
      </c>
      <c r="E22" s="27">
        <f t="shared" si="2"/>
        <v>3294.7549709874338</v>
      </c>
      <c r="F22" s="27">
        <f t="shared" si="2"/>
        <v>10658.491142707071</v>
      </c>
      <c r="G22" s="28">
        <f t="shared" si="2"/>
        <v>0.89036515222612478</v>
      </c>
      <c r="H22" s="28">
        <f t="shared" si="2"/>
        <v>0.8055981561012725</v>
      </c>
      <c r="I22" s="28">
        <f t="shared" si="2"/>
        <v>0.76189660483319621</v>
      </c>
      <c r="J22" s="28">
        <f>AVERAGE(J6:J21)</f>
        <v>36.980476190476189</v>
      </c>
      <c r="K22" s="28">
        <f t="shared" ref="K22:V22" si="3">AVERAGE(K6:K21)</f>
        <v>57.809761904761906</v>
      </c>
      <c r="L22" s="28">
        <f t="shared" si="3"/>
        <v>80.226190476190482</v>
      </c>
      <c r="M22" s="28">
        <f t="shared" si="3"/>
        <v>7.3085714285714278</v>
      </c>
      <c r="N22" s="28">
        <f t="shared" si="3"/>
        <v>57.864285714285714</v>
      </c>
      <c r="O22" s="28">
        <f t="shared" si="3"/>
        <v>53.763142857142853</v>
      </c>
      <c r="P22" s="28">
        <f t="shared" si="3"/>
        <v>0.24890476190476191</v>
      </c>
      <c r="Q22" s="28">
        <f t="shared" si="3"/>
        <v>0.5425000000000002</v>
      </c>
      <c r="R22" s="28">
        <f t="shared" si="3"/>
        <v>0.57590476190476181</v>
      </c>
      <c r="S22" s="28">
        <f t="shared" si="3"/>
        <v>12.77097619047619</v>
      </c>
      <c r="T22" s="28">
        <f t="shared" si="3"/>
        <v>19.09238095238095</v>
      </c>
      <c r="U22" s="28">
        <f t="shared" si="3"/>
        <v>84.707285714285703</v>
      </c>
      <c r="V22" s="28">
        <f t="shared" si="3"/>
        <v>53.715476190476188</v>
      </c>
    </row>
    <row r="23" spans="1:22" x14ac:dyDescent="0.25">
      <c r="A23" s="29"/>
      <c r="B23" s="30" t="s">
        <v>47</v>
      </c>
      <c r="C23" s="31">
        <v>795.53</v>
      </c>
      <c r="D23" s="31">
        <v>1606.3</v>
      </c>
      <c r="E23" s="31">
        <v>1367.3</v>
      </c>
      <c r="F23" s="31">
        <v>2626</v>
      </c>
      <c r="G23" s="32"/>
      <c r="H23" s="32"/>
      <c r="I23" s="32"/>
      <c r="J23" s="33">
        <v>1.8307</v>
      </c>
      <c r="K23" s="33">
        <v>2.2831000000000001</v>
      </c>
      <c r="L23" s="33">
        <v>2.4224000000000001</v>
      </c>
      <c r="M23" s="33">
        <v>0.6421</v>
      </c>
      <c r="N23" s="33">
        <v>2.7936000000000001</v>
      </c>
      <c r="O23" s="33">
        <v>2.1219999999999999</v>
      </c>
      <c r="P23" s="33">
        <v>2.5000000000000001E-2</v>
      </c>
      <c r="Q23" s="33">
        <v>2.2100000000000002E-2</v>
      </c>
      <c r="R23" s="33">
        <v>2.47E-2</v>
      </c>
      <c r="S23" s="33">
        <v>1.5201</v>
      </c>
      <c r="T23" s="33">
        <v>1.6527000000000001</v>
      </c>
      <c r="U23" s="33">
        <v>7.5881999999999996</v>
      </c>
      <c r="V23" s="33">
        <v>1.8106</v>
      </c>
    </row>
    <row r="24" spans="1:22" x14ac:dyDescent="0.25">
      <c r="A24" t="s">
        <v>48</v>
      </c>
      <c r="I24" s="18"/>
    </row>
    <row r="25" spans="1:22" x14ac:dyDescent="0.25">
      <c r="A25" t="s">
        <v>49</v>
      </c>
      <c r="C25" s="11">
        <v>34</v>
      </c>
      <c r="D25" s="11">
        <v>36</v>
      </c>
      <c r="E25" s="11">
        <v>48</v>
      </c>
      <c r="I25" s="18"/>
    </row>
    <row r="26" spans="1:22" x14ac:dyDescent="0.25">
      <c r="I26" s="18"/>
    </row>
    <row r="27" spans="1:22" x14ac:dyDescent="0.25">
      <c r="I27" s="18"/>
    </row>
    <row r="28" spans="1:22" x14ac:dyDescent="0.25">
      <c r="I28" s="18"/>
    </row>
    <row r="29" spans="1:22" x14ac:dyDescent="0.25">
      <c r="I29" s="18"/>
    </row>
    <row r="30" spans="1:22" x14ac:dyDescent="0.25">
      <c r="I30" s="18"/>
    </row>
    <row r="31" spans="1:22" x14ac:dyDescent="0.25">
      <c r="I31" s="18"/>
    </row>
    <row r="32" spans="1:22" x14ac:dyDescent="0.25">
      <c r="I32" s="18"/>
    </row>
    <row r="33" spans="9:9" x14ac:dyDescent="0.25">
      <c r="I33" s="18"/>
    </row>
    <row r="34" spans="9:9" x14ac:dyDescent="0.25">
      <c r="I34" s="18"/>
    </row>
    <row r="35" spans="9:9" x14ac:dyDescent="0.25">
      <c r="I35" s="18"/>
    </row>
    <row r="36" spans="9:9" x14ac:dyDescent="0.25">
      <c r="I36" s="18"/>
    </row>
    <row r="37" spans="9:9" x14ac:dyDescent="0.25">
      <c r="I37" s="18"/>
    </row>
  </sheetData>
  <mergeCells count="5">
    <mergeCell ref="C2:I2"/>
    <mergeCell ref="J2:V2"/>
    <mergeCell ref="C4:F4"/>
    <mergeCell ref="G4:I4"/>
    <mergeCell ref="J4:V4"/>
  </mergeCells>
  <pageMargins left="0.25" right="0.25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cp:lastPrinted>2017-02-24T15:10:30Z</cp:lastPrinted>
  <dcterms:created xsi:type="dcterms:W3CDTF">2017-02-24T14:52:38Z</dcterms:created>
  <dcterms:modified xsi:type="dcterms:W3CDTF">2017-02-24T15:10:39Z</dcterms:modified>
</cp:coreProperties>
</file>