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CPT Data\16Data\16Forages\Means Excel\"/>
    </mc:Choice>
  </mc:AlternateContent>
  <bookViews>
    <workbookView xWindow="0" yWindow="0" windowWidth="24000" windowHeight="142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44" i="1" l="1"/>
  <c r="U44" i="1"/>
  <c r="T44" i="1"/>
  <c r="S44" i="1"/>
  <c r="R44" i="1"/>
  <c r="Q44" i="1"/>
  <c r="P44" i="1"/>
  <c r="O44" i="1"/>
  <c r="N44" i="1"/>
  <c r="M44" i="1"/>
  <c r="L44" i="1"/>
  <c r="K44" i="1"/>
  <c r="J44" i="1"/>
  <c r="I44" i="1"/>
  <c r="H44" i="1"/>
  <c r="G44" i="1"/>
  <c r="F44" i="1"/>
  <c r="D44" i="1"/>
  <c r="C44" i="1"/>
  <c r="E42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7" i="1"/>
  <c r="E16" i="1"/>
  <c r="E14" i="1"/>
  <c r="E13" i="1"/>
  <c r="E12" i="1"/>
  <c r="E11" i="1"/>
  <c r="E10" i="1"/>
  <c r="E9" i="1"/>
  <c r="E8" i="1"/>
  <c r="E7" i="1"/>
  <c r="E6" i="1"/>
  <c r="E44" i="1" s="1"/>
</calcChain>
</file>

<file path=xl/sharedStrings.xml><?xml version="1.0" encoding="utf-8"?>
<sst xmlns="http://schemas.openxmlformats.org/spreadsheetml/2006/main" count="105" uniqueCount="79">
  <si>
    <t>2016 Garden City, Kansas Hay Performance Test, Finney County</t>
  </si>
  <si>
    <t>PERFORMANCE</t>
  </si>
  <si>
    <t>FORAGE QUALITY</t>
  </si>
  <si>
    <t>BRAND</t>
  </si>
  <si>
    <t>NAME</t>
  </si>
  <si>
    <t>1st Cutting</t>
  </si>
  <si>
    <t>2nd Cutting</t>
  </si>
  <si>
    <t>Total Yield</t>
  </si>
  <si>
    <t>1st Height</t>
  </si>
  <si>
    <t>2nd Height</t>
  </si>
  <si>
    <t>ADF</t>
  </si>
  <si>
    <t>NDF</t>
  </si>
  <si>
    <t>IVTDMD@48hr</t>
  </si>
  <si>
    <t>Lignin</t>
  </si>
  <si>
    <t>NDFD@48hr</t>
  </si>
  <si>
    <t>NDFn</t>
  </si>
  <si>
    <t>NEG</t>
  </si>
  <si>
    <t>NEL</t>
  </si>
  <si>
    <t>NEM</t>
  </si>
  <si>
    <t>NFC</t>
  </si>
  <si>
    <t>Crude Protein</t>
  </si>
  <si>
    <t>RFQ</t>
  </si>
  <si>
    <t>TDN</t>
  </si>
  <si>
    <t>(lb DM/a)</t>
  </si>
  <si>
    <t>(% moisture)</t>
  </si>
  <si>
    <t>(in)</t>
  </si>
  <si>
    <t>(%)</t>
  </si>
  <si>
    <t xml:space="preserve">  Forage Sorghum</t>
  </si>
  <si>
    <t xml:space="preserve">Chromatin </t>
  </si>
  <si>
    <t>CHR12FS0012</t>
  </si>
  <si>
    <t>HiKane II</t>
  </si>
  <si>
    <t>KSU</t>
  </si>
  <si>
    <t>Sumac</t>
  </si>
  <si>
    <t>Waconia</t>
  </si>
  <si>
    <t>Monsanto</t>
  </si>
  <si>
    <t>Nutri-Cane II</t>
  </si>
  <si>
    <t>Sweetleaf II</t>
  </si>
  <si>
    <t>Sharp Bros Seed</t>
  </si>
  <si>
    <t xml:space="preserve">Canex   </t>
  </si>
  <si>
    <t>Canex BMR 600</t>
  </si>
  <si>
    <t>Star Seed</t>
  </si>
  <si>
    <t>Drylander BMR</t>
  </si>
  <si>
    <t>Millet</t>
  </si>
  <si>
    <t>Millex 32</t>
  </si>
  <si>
    <t>Millex BMR</t>
  </si>
  <si>
    <t xml:space="preserve">  Sorghum Sudan</t>
  </si>
  <si>
    <t>Advanta Seeds</t>
  </si>
  <si>
    <t>AS6401</t>
  </si>
  <si>
    <t>AS6402</t>
  </si>
  <si>
    <t>Sordan Headless</t>
  </si>
  <si>
    <t>SP4105</t>
  </si>
  <si>
    <t>SP455</t>
  </si>
  <si>
    <t>SP6205</t>
  </si>
  <si>
    <t>Cropland</t>
  </si>
  <si>
    <t>Greentreat 1731</t>
  </si>
  <si>
    <t>Greentreat 1922</t>
  </si>
  <si>
    <t>BMR45S</t>
  </si>
  <si>
    <t>Grazex BMR 301</t>
  </si>
  <si>
    <t>Grazex BMR 801</t>
  </si>
  <si>
    <t xml:space="preserve">Bruiser BMR </t>
  </si>
  <si>
    <t>Nutrimax BMR</t>
  </si>
  <si>
    <t>SSX1</t>
  </si>
  <si>
    <t>Sudax</t>
  </si>
  <si>
    <t>111 BMR</t>
  </si>
  <si>
    <t>121 BMR</t>
  </si>
  <si>
    <t>Walter Moss Seed</t>
  </si>
  <si>
    <t>Mega green</t>
  </si>
  <si>
    <t xml:space="preserve">Ward Seed </t>
  </si>
  <si>
    <t>Nutri King BMR</t>
  </si>
  <si>
    <t xml:space="preserve">Super Sugar  </t>
  </si>
  <si>
    <t>Super Sugar DM</t>
  </si>
  <si>
    <t>Sweet Forever BMR</t>
  </si>
  <si>
    <t>Sweet Six BMR</t>
  </si>
  <si>
    <t>Sudan</t>
  </si>
  <si>
    <t>Greentreat Rocket</t>
  </si>
  <si>
    <t>Average</t>
  </si>
  <si>
    <t>LSD (0.05)</t>
  </si>
  <si>
    <t>Plant date: 6/3/2016</t>
  </si>
  <si>
    <t>Days to harvest: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</si>
</sst>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1" fontId="1" fillId="0" borderId="0" xfId="0" applyNumberFormat="1" applyFont="1" applyAlignment="1">
      <alignment horizontal="center"/>
    </xf>
    <xf numFmtId="2" fontId="1" fillId="0" borderId="0" xfId="0" applyNumberFormat="1" applyFont="1" applyAlignment="1">
      <alignment horizontal="center"/>
    </xf>
    <xf numFmtId="2" fontId="1" fillId="0" borderId="0" xfId="0" applyNumberFormat="1" applyFont="1" applyBorder="1" applyAlignment="1">
      <alignment horizontal="center"/>
    </xf>
    <xf numFmtId="0" fontId="1" fillId="0" borderId="1" xfId="0" applyFont="1" applyBorder="1"/>
    <xf numFmtId="0" fontId="1" fillId="0" borderId="0" xfId="0" applyFont="1" applyBorder="1" applyAlignment="1">
      <alignment horizontal="left"/>
    </xf>
    <xf numFmtId="1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0" xfId="0" applyFill="1" applyBorder="1" applyAlignment="1">
      <alignment horizontal="left"/>
    </xf>
    <xf numFmtId="0" fontId="0" fillId="0" borderId="0" xfId="0" applyFont="1" applyFill="1" applyBorder="1"/>
    <xf numFmtId="2" fontId="0" fillId="0" borderId="0" xfId="0" applyNumberFormat="1" applyFont="1" applyFill="1" applyAlignment="1">
      <alignment horizontal="center"/>
    </xf>
    <xf numFmtId="1" fontId="0" fillId="0" borderId="0" xfId="0" applyNumberFormat="1" applyFill="1" applyAlignment="1">
      <alignment horizontal="center"/>
    </xf>
    <xf numFmtId="2" fontId="0" fillId="0" borderId="0" xfId="0" applyNumberFormat="1" applyFill="1" applyAlignment="1">
      <alignment horizontal="center"/>
    </xf>
    <xf numFmtId="2" fontId="0" fillId="0" borderId="0" xfId="0" applyNumberFormat="1" applyBorder="1" applyAlignment="1">
      <alignment horizontal="center"/>
    </xf>
    <xf numFmtId="0" fontId="1" fillId="0" borderId="0" xfId="0" applyFont="1" applyAlignment="1">
      <alignment horizontal="center"/>
    </xf>
    <xf numFmtId="2" fontId="0" fillId="0" borderId="0" xfId="0" applyNumberFormat="1" applyFill="1" applyBorder="1" applyAlignment="1">
      <alignment horizontal="center"/>
    </xf>
    <xf numFmtId="2" fontId="0" fillId="0" borderId="0" xfId="0" applyNumberFormat="1" applyFont="1" applyFill="1" applyBorder="1" applyAlignment="1">
      <alignment horizontal="center"/>
    </xf>
    <xf numFmtId="0" fontId="0" fillId="0" borderId="0" xfId="0" applyFont="1" applyFill="1"/>
    <xf numFmtId="0" fontId="0" fillId="0" borderId="0" xfId="0" applyBorder="1"/>
    <xf numFmtId="1" fontId="0" fillId="0" borderId="0" xfId="0" applyNumberFormat="1" applyBorder="1" applyAlignment="1">
      <alignment horizontal="center"/>
    </xf>
    <xf numFmtId="0" fontId="0" fillId="0" borderId="1" xfId="0" applyBorder="1"/>
    <xf numFmtId="0" fontId="0" fillId="0" borderId="1" xfId="0" applyFill="1" applyBorder="1" applyAlignment="1">
      <alignment horizontal="left"/>
    </xf>
    <xf numFmtId="1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1" fontId="1" fillId="2" borderId="0" xfId="0" applyNumberFormat="1" applyFont="1" applyFill="1" applyAlignment="1">
      <alignment horizontal="center"/>
    </xf>
    <xf numFmtId="2" fontId="1" fillId="3" borderId="0" xfId="0" applyNumberFormat="1" applyFont="1" applyFill="1" applyAlignment="1">
      <alignment horizontal="center"/>
    </xf>
    <xf numFmtId="1" fontId="1" fillId="0" borderId="1" xfId="0" applyNumberFormat="1" applyFont="1" applyBorder="1" applyAlignment="1">
      <alignment horizontal="center"/>
    </xf>
    <xf numFmtId="2" fontId="1" fillId="0" borderId="1" xfId="0" quotePrefix="1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51"/>
  <sheetViews>
    <sheetView tabSelected="1" workbookViewId="0">
      <selection activeCell="B24" sqref="B24"/>
    </sheetView>
  </sheetViews>
  <sheetFormatPr defaultRowHeight="15" x14ac:dyDescent="0.25"/>
  <cols>
    <col min="1" max="1" width="18.42578125" bestFit="1" customWidth="1"/>
    <col min="2" max="2" width="18.5703125" bestFit="1" customWidth="1"/>
    <col min="3" max="3" width="10.42578125" style="7" bestFit="1" customWidth="1"/>
    <col min="4" max="4" width="11.140625" style="7" bestFit="1" customWidth="1"/>
    <col min="5" max="6" width="10.42578125" style="7" bestFit="1" customWidth="1"/>
    <col min="7" max="7" width="11.140625" style="7" bestFit="1" customWidth="1"/>
    <col min="8" max="8" width="9.85546875" style="7" bestFit="1" customWidth="1"/>
    <col min="9" max="9" width="10.5703125" style="7" bestFit="1" customWidth="1"/>
    <col min="10" max="11" width="7.7109375" style="8" bestFit="1" customWidth="1"/>
    <col min="12" max="12" width="14.140625" style="8" bestFit="1" customWidth="1"/>
    <col min="13" max="13" width="7.7109375" style="8" bestFit="1" customWidth="1"/>
    <col min="14" max="14" width="11.7109375" style="8" bestFit="1" customWidth="1"/>
    <col min="15" max="19" width="7.7109375" style="8" bestFit="1" customWidth="1"/>
    <col min="20" max="20" width="13.42578125" style="8" bestFit="1" customWidth="1"/>
    <col min="21" max="22" width="7.7109375" style="8" bestFit="1" customWidth="1"/>
  </cols>
  <sheetData>
    <row r="1" spans="1:22" s="1" customFormat="1" x14ac:dyDescent="0.25">
      <c r="A1" s="1" t="s">
        <v>0</v>
      </c>
      <c r="C1" s="2"/>
      <c r="D1" s="2"/>
      <c r="E1" s="2"/>
      <c r="F1" s="2"/>
      <c r="G1" s="2"/>
      <c r="H1" s="2"/>
      <c r="I1" s="2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</row>
    <row r="2" spans="1:22" s="1" customFormat="1" x14ac:dyDescent="0.25">
      <c r="C2" s="25" t="s">
        <v>1</v>
      </c>
      <c r="D2" s="25"/>
      <c r="E2" s="25"/>
      <c r="F2" s="25"/>
      <c r="G2" s="25"/>
      <c r="H2" s="25"/>
      <c r="I2" s="25"/>
      <c r="J2" s="26" t="s">
        <v>2</v>
      </c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</row>
    <row r="3" spans="1:22" s="1" customFormat="1" x14ac:dyDescent="0.25">
      <c r="A3" s="1" t="s">
        <v>3</v>
      </c>
      <c r="B3" s="1" t="s">
        <v>4</v>
      </c>
      <c r="C3" s="2" t="s">
        <v>5</v>
      </c>
      <c r="D3" s="2" t="s">
        <v>6</v>
      </c>
      <c r="E3" s="2" t="s">
        <v>7</v>
      </c>
      <c r="F3" s="2" t="s">
        <v>5</v>
      </c>
      <c r="G3" s="2" t="s">
        <v>6</v>
      </c>
      <c r="H3" s="2" t="s">
        <v>8</v>
      </c>
      <c r="I3" s="2" t="s">
        <v>9</v>
      </c>
      <c r="J3" s="3" t="s">
        <v>10</v>
      </c>
      <c r="K3" s="3" t="s">
        <v>11</v>
      </c>
      <c r="L3" s="3" t="s">
        <v>12</v>
      </c>
      <c r="M3" s="3" t="s">
        <v>13</v>
      </c>
      <c r="N3" s="3" t="s">
        <v>14</v>
      </c>
      <c r="O3" s="3" t="s">
        <v>15</v>
      </c>
      <c r="P3" s="3" t="s">
        <v>16</v>
      </c>
      <c r="Q3" s="3" t="s">
        <v>17</v>
      </c>
      <c r="R3" s="3" t="s">
        <v>18</v>
      </c>
      <c r="S3" s="3" t="s">
        <v>19</v>
      </c>
      <c r="T3" s="3" t="s">
        <v>20</v>
      </c>
      <c r="U3" s="4" t="s">
        <v>21</v>
      </c>
      <c r="V3" s="3" t="s">
        <v>22</v>
      </c>
    </row>
    <row r="4" spans="1:22" s="1" customFormat="1" x14ac:dyDescent="0.25">
      <c r="A4" s="5"/>
      <c r="B4" s="5"/>
      <c r="C4" s="27" t="s">
        <v>23</v>
      </c>
      <c r="D4" s="27"/>
      <c r="E4" s="27"/>
      <c r="F4" s="27" t="s">
        <v>24</v>
      </c>
      <c r="G4" s="27"/>
      <c r="H4" s="27" t="s">
        <v>25</v>
      </c>
      <c r="I4" s="27"/>
      <c r="J4" s="28" t="s">
        <v>26</v>
      </c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</row>
    <row r="5" spans="1:22" x14ac:dyDescent="0.25">
      <c r="A5" s="6" t="s">
        <v>27</v>
      </c>
      <c r="K5" s="9"/>
      <c r="L5" s="9"/>
      <c r="M5" s="9"/>
      <c r="N5" s="10"/>
    </row>
    <row r="6" spans="1:22" x14ac:dyDescent="0.25">
      <c r="A6" t="s">
        <v>28</v>
      </c>
      <c r="B6" t="s">
        <v>29</v>
      </c>
      <c r="C6" s="7">
        <v>5212.5186666666659</v>
      </c>
      <c r="D6" s="7">
        <v>2842.7557142857136</v>
      </c>
      <c r="E6" s="7">
        <f t="shared" ref="E6:E14" si="0">SUM(C6:D6)</f>
        <v>8055.2743809523799</v>
      </c>
      <c r="F6" s="8">
        <v>0.85833333333333339</v>
      </c>
      <c r="G6" s="8">
        <v>0.85833333333333339</v>
      </c>
      <c r="H6" s="7">
        <v>84</v>
      </c>
      <c r="I6" s="7">
        <v>61</v>
      </c>
      <c r="J6" s="11">
        <v>43.943333333333328</v>
      </c>
      <c r="K6" s="11">
        <v>66.17</v>
      </c>
      <c r="L6" s="11">
        <v>66.86666666666666</v>
      </c>
      <c r="M6" s="11">
        <v>9.0966666666666676</v>
      </c>
      <c r="N6" s="11">
        <v>47.166666666666664</v>
      </c>
      <c r="O6" s="11">
        <v>61.538000000000004</v>
      </c>
      <c r="P6" s="11">
        <v>0.16466666666666666</v>
      </c>
      <c r="Q6" s="11">
        <v>0.47133333333333333</v>
      </c>
      <c r="R6" s="11">
        <v>0.4916666666666667</v>
      </c>
      <c r="S6" s="11">
        <v>16.141999999999999</v>
      </c>
      <c r="T6" s="11">
        <v>9.3433333333333337</v>
      </c>
      <c r="U6" s="11">
        <v>74.284666666666666</v>
      </c>
      <c r="V6" s="11">
        <v>47.298666666666669</v>
      </c>
    </row>
    <row r="7" spans="1:22" x14ac:dyDescent="0.25">
      <c r="A7" t="s">
        <v>28</v>
      </c>
      <c r="B7" t="s">
        <v>30</v>
      </c>
      <c r="C7" s="7">
        <v>10262.735999999999</v>
      </c>
      <c r="D7" s="7">
        <v>3311.7077426390401</v>
      </c>
      <c r="E7" s="7">
        <f t="shared" si="0"/>
        <v>13574.44374263904</v>
      </c>
      <c r="F7" s="8">
        <v>0.85</v>
      </c>
      <c r="G7" s="8">
        <v>0.85</v>
      </c>
      <c r="H7" s="7">
        <v>92</v>
      </c>
      <c r="I7" s="7">
        <v>63</v>
      </c>
      <c r="J7" s="11">
        <v>43.476666666666667</v>
      </c>
      <c r="K7" s="11">
        <v>64.989999999999995</v>
      </c>
      <c r="L7" s="11">
        <v>65.8</v>
      </c>
      <c r="M7" s="11">
        <v>9.3266666666666662</v>
      </c>
      <c r="N7" s="11">
        <v>47.833333333333336</v>
      </c>
      <c r="O7" s="11">
        <v>60.440999999999995</v>
      </c>
      <c r="P7" s="11">
        <v>0.16866666666666666</v>
      </c>
      <c r="Q7" s="11">
        <v>0.47500000000000003</v>
      </c>
      <c r="R7" s="11">
        <v>0.49566666666666664</v>
      </c>
      <c r="S7" s="11">
        <v>17.306000000000001</v>
      </c>
      <c r="T7" s="11">
        <v>8.4933333333333323</v>
      </c>
      <c r="U7" s="11">
        <v>75.051666666666677</v>
      </c>
      <c r="V7" s="11">
        <v>47.634999999999998</v>
      </c>
    </row>
    <row r="8" spans="1:22" x14ac:dyDescent="0.25">
      <c r="A8" t="s">
        <v>31</v>
      </c>
      <c r="B8" t="s">
        <v>32</v>
      </c>
      <c r="C8" s="12">
        <v>7862.2573333333321</v>
      </c>
      <c r="D8" s="12">
        <v>2894.4405897095676</v>
      </c>
      <c r="E8" s="12">
        <f t="shared" si="0"/>
        <v>10756.697923042899</v>
      </c>
      <c r="F8" s="11">
        <v>0.85833333333333339</v>
      </c>
      <c r="G8" s="13">
        <v>0.85833333333333339</v>
      </c>
      <c r="H8" s="12">
        <v>86</v>
      </c>
      <c r="I8" s="12">
        <v>54</v>
      </c>
      <c r="J8" s="11">
        <v>41.716666666666669</v>
      </c>
      <c r="K8" s="11">
        <v>63.81</v>
      </c>
      <c r="L8" s="11">
        <v>67.933333333333323</v>
      </c>
      <c r="M8" s="11">
        <v>8.6033333333333335</v>
      </c>
      <c r="N8" s="11">
        <v>50.533333333333331</v>
      </c>
      <c r="O8" s="11">
        <v>59.343333333333334</v>
      </c>
      <c r="P8" s="11">
        <v>0.19999999999999998</v>
      </c>
      <c r="Q8" s="11">
        <v>0.501</v>
      </c>
      <c r="R8" s="11">
        <v>0.52700000000000002</v>
      </c>
      <c r="S8" s="11">
        <v>19.363333333333333</v>
      </c>
      <c r="T8" s="11">
        <v>8.3066666666666666</v>
      </c>
      <c r="U8" s="11">
        <v>82.723666666666674</v>
      </c>
      <c r="V8" s="11">
        <v>50.003999999999998</v>
      </c>
    </row>
    <row r="9" spans="1:22" x14ac:dyDescent="0.25">
      <c r="A9" t="s">
        <v>31</v>
      </c>
      <c r="B9" t="s">
        <v>33</v>
      </c>
      <c r="C9" s="12">
        <v>8671.1826666666657</v>
      </c>
      <c r="D9" s="12">
        <v>1616.9887510177496</v>
      </c>
      <c r="E9" s="12">
        <f t="shared" si="0"/>
        <v>10288.171417684414</v>
      </c>
      <c r="F9" s="11">
        <v>0.8666666666666667</v>
      </c>
      <c r="G9" s="13">
        <v>0.8666666666666667</v>
      </c>
      <c r="H9" s="12">
        <v>86</v>
      </c>
      <c r="I9" s="12">
        <v>55</v>
      </c>
      <c r="J9" s="11">
        <v>41.98</v>
      </c>
      <c r="K9" s="11">
        <v>64.98</v>
      </c>
      <c r="L9" s="11">
        <v>67.7</v>
      </c>
      <c r="M9" s="11">
        <v>8.8232999999999997</v>
      </c>
      <c r="N9" s="11">
        <v>51.3</v>
      </c>
      <c r="O9" s="11">
        <v>60.43</v>
      </c>
      <c r="P9" s="11">
        <v>0.19</v>
      </c>
      <c r="Q9" s="11">
        <v>0.49667</v>
      </c>
      <c r="R9" s="11">
        <v>0.52</v>
      </c>
      <c r="S9" s="11">
        <v>16.946999999999999</v>
      </c>
      <c r="T9" s="11">
        <v>9.0466999999999995</v>
      </c>
      <c r="U9" s="11">
        <v>82.587000000000003</v>
      </c>
      <c r="V9" s="11">
        <v>49.39</v>
      </c>
    </row>
    <row r="10" spans="1:22" x14ac:dyDescent="0.25">
      <c r="A10" t="s">
        <v>34</v>
      </c>
      <c r="B10" t="s">
        <v>35</v>
      </c>
      <c r="C10" s="7">
        <v>7503.6133333333319</v>
      </c>
      <c r="D10" s="7">
        <v>2140.4552026143792</v>
      </c>
      <c r="E10" s="7">
        <f t="shared" si="0"/>
        <v>9644.0685359477102</v>
      </c>
      <c r="F10" s="11">
        <v>0.875</v>
      </c>
      <c r="G10" s="11">
        <v>0.875</v>
      </c>
      <c r="H10" s="12">
        <v>92</v>
      </c>
      <c r="I10" s="12">
        <v>54</v>
      </c>
      <c r="J10" s="11">
        <v>42.170000000000009</v>
      </c>
      <c r="K10" s="11">
        <v>64.263333333333335</v>
      </c>
      <c r="L10" s="11">
        <v>67.866666666666674</v>
      </c>
      <c r="M10" s="11">
        <v>9.1666666666666661</v>
      </c>
      <c r="N10" s="11">
        <v>51</v>
      </c>
      <c r="O10" s="11">
        <v>59.765000000000008</v>
      </c>
      <c r="P10" s="11">
        <v>0.18266666666666667</v>
      </c>
      <c r="Q10" s="11">
        <v>0.48666666666666664</v>
      </c>
      <c r="R10" s="11">
        <v>0.5096666666666666</v>
      </c>
      <c r="S10" s="11">
        <v>16.561666666666667</v>
      </c>
      <c r="T10" s="11">
        <v>9.15</v>
      </c>
      <c r="U10" s="11">
        <v>80.542333333333332</v>
      </c>
      <c r="V10" s="11">
        <v>48.701000000000001</v>
      </c>
    </row>
    <row r="11" spans="1:22" x14ac:dyDescent="0.25">
      <c r="A11" t="s">
        <v>34</v>
      </c>
      <c r="B11" t="s">
        <v>36</v>
      </c>
      <c r="C11" s="12">
        <v>12504.140000000001</v>
      </c>
      <c r="D11" s="12">
        <v>4829.8575184821002</v>
      </c>
      <c r="E11" s="12">
        <f t="shared" si="0"/>
        <v>17333.997518482101</v>
      </c>
      <c r="F11" s="11">
        <v>0.78333333333333333</v>
      </c>
      <c r="G11" s="13">
        <v>0.78333333333333333</v>
      </c>
      <c r="H11" s="12">
        <v>102</v>
      </c>
      <c r="I11" s="12">
        <v>90</v>
      </c>
      <c r="J11" s="11">
        <v>45.45</v>
      </c>
      <c r="K11" s="11">
        <v>69.12</v>
      </c>
      <c r="L11" s="11">
        <v>63.366999999999997</v>
      </c>
      <c r="M11" s="11">
        <v>10.15</v>
      </c>
      <c r="N11" s="11">
        <v>44.167000000000002</v>
      </c>
      <c r="O11" s="11">
        <v>64.283299999999997</v>
      </c>
      <c r="P11" s="11">
        <v>0.15332999999999999</v>
      </c>
      <c r="Q11" s="11">
        <v>0.46333000000000002</v>
      </c>
      <c r="R11" s="11">
        <v>0.48</v>
      </c>
      <c r="S11" s="11">
        <v>15.413</v>
      </c>
      <c r="T11" s="11">
        <v>8.6632999999999996</v>
      </c>
      <c r="U11" s="11">
        <v>68.933000000000007</v>
      </c>
      <c r="V11" s="11">
        <v>46.383000000000003</v>
      </c>
    </row>
    <row r="12" spans="1:22" x14ac:dyDescent="0.25">
      <c r="A12" t="s">
        <v>37</v>
      </c>
      <c r="B12" t="s">
        <v>38</v>
      </c>
      <c r="C12" s="7">
        <v>8783.6319999999996</v>
      </c>
      <c r="D12" s="7">
        <v>3975.798690994412</v>
      </c>
      <c r="E12" s="7">
        <f t="shared" si="0"/>
        <v>12759.430690994412</v>
      </c>
      <c r="F12" s="11">
        <v>0.85</v>
      </c>
      <c r="G12" s="8">
        <v>0.85</v>
      </c>
      <c r="H12" s="7">
        <v>84</v>
      </c>
      <c r="I12" s="7">
        <v>68</v>
      </c>
      <c r="J12" s="11">
        <v>41.04</v>
      </c>
      <c r="K12" s="11">
        <v>63.063333333333333</v>
      </c>
      <c r="L12" s="11">
        <v>68.333333333333329</v>
      </c>
      <c r="M12" s="11">
        <v>9.1033333333333335</v>
      </c>
      <c r="N12" s="11">
        <v>49.29999999999999</v>
      </c>
      <c r="O12" s="11">
        <v>58.649000000000001</v>
      </c>
      <c r="P12" s="11">
        <v>0.20966666666666667</v>
      </c>
      <c r="Q12" s="11">
        <v>0.5096666666666666</v>
      </c>
      <c r="R12" s="11">
        <v>0.53666666666666663</v>
      </c>
      <c r="S12" s="11">
        <v>20.471</v>
      </c>
      <c r="T12" s="11">
        <v>8.6666666666666661</v>
      </c>
      <c r="U12" s="11">
        <v>86.644666666666652</v>
      </c>
      <c r="V12" s="11">
        <v>50.732666666666667</v>
      </c>
    </row>
    <row r="13" spans="1:22" x14ac:dyDescent="0.25">
      <c r="A13" t="s">
        <v>37</v>
      </c>
      <c r="B13" t="s">
        <v>39</v>
      </c>
      <c r="C13" s="7">
        <v>7158.36</v>
      </c>
      <c r="D13" s="7">
        <v>2303.2913559537424</v>
      </c>
      <c r="E13" s="7">
        <f t="shared" si="0"/>
        <v>9461.6513559537416</v>
      </c>
      <c r="F13" s="11">
        <v>0.875</v>
      </c>
      <c r="G13" s="14">
        <v>0.875</v>
      </c>
      <c r="H13" s="7">
        <v>102</v>
      </c>
      <c r="I13" s="7">
        <v>58</v>
      </c>
      <c r="J13" s="11">
        <v>42.389999999999993</v>
      </c>
      <c r="K13" s="11">
        <v>65.213333333333324</v>
      </c>
      <c r="L13" s="11">
        <v>70.899999999999991</v>
      </c>
      <c r="M13" s="11">
        <v>8.7666666666666657</v>
      </c>
      <c r="N13" s="11">
        <v>53.5</v>
      </c>
      <c r="O13" s="11">
        <v>60.648333333333333</v>
      </c>
      <c r="P13" s="11">
        <v>0.18800000000000003</v>
      </c>
      <c r="Q13" s="11">
        <v>0.49099999999999994</v>
      </c>
      <c r="R13" s="11">
        <v>0.51500000000000001</v>
      </c>
      <c r="S13" s="11">
        <v>15.521666666666667</v>
      </c>
      <c r="T13" s="11">
        <v>9.1333333333333329</v>
      </c>
      <c r="U13" s="11">
        <v>81.206333333333347</v>
      </c>
      <c r="V13" s="11">
        <v>49.091666666666669</v>
      </c>
    </row>
    <row r="14" spans="1:22" x14ac:dyDescent="0.25">
      <c r="A14" t="s">
        <v>40</v>
      </c>
      <c r="B14" t="s">
        <v>41</v>
      </c>
      <c r="C14" s="7">
        <v>5790.576</v>
      </c>
      <c r="D14" s="7">
        <v>962.41586001471899</v>
      </c>
      <c r="E14" s="7">
        <f t="shared" si="0"/>
        <v>6752.9918600147194</v>
      </c>
      <c r="F14" s="11">
        <v>0.9</v>
      </c>
      <c r="G14" s="11">
        <v>0.9</v>
      </c>
      <c r="H14" s="7">
        <v>97</v>
      </c>
      <c r="I14" s="7">
        <v>56.333333333333336</v>
      </c>
      <c r="J14" s="11">
        <v>44.456666666666671</v>
      </c>
      <c r="K14" s="11">
        <v>66.913333333333341</v>
      </c>
      <c r="L14" s="11">
        <v>72.8</v>
      </c>
      <c r="M14" s="11">
        <v>8.74</v>
      </c>
      <c r="N14" s="11">
        <v>55.9</v>
      </c>
      <c r="O14" s="11">
        <v>62.229333333333329</v>
      </c>
      <c r="P14" s="11">
        <v>0.17866666666666667</v>
      </c>
      <c r="Q14" s="11">
        <v>0.48299999999999993</v>
      </c>
      <c r="R14" s="11">
        <v>0.5056666666666666</v>
      </c>
      <c r="S14" s="11">
        <v>13.293999999999999</v>
      </c>
      <c r="T14" s="11">
        <v>8.6733333333333338</v>
      </c>
      <c r="U14" s="11">
        <v>75.459333333333333</v>
      </c>
      <c r="V14" s="11">
        <v>48.363666666666667</v>
      </c>
    </row>
    <row r="15" spans="1:22" x14ac:dyDescent="0.25">
      <c r="A15" s="15" t="s">
        <v>42</v>
      </c>
      <c r="C15" s="12"/>
      <c r="D15" s="12"/>
      <c r="E15" s="12"/>
      <c r="F15" s="12"/>
      <c r="G15" s="12"/>
      <c r="H15" s="12"/>
      <c r="I15" s="12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</row>
    <row r="16" spans="1:22" x14ac:dyDescent="0.25">
      <c r="A16" t="s">
        <v>28</v>
      </c>
      <c r="B16" t="s">
        <v>43</v>
      </c>
      <c r="C16" s="12">
        <v>7252.5786666666672</v>
      </c>
      <c r="D16" s="12">
        <v>0</v>
      </c>
      <c r="E16" s="12">
        <f>SUM(C16:D16)</f>
        <v>7252.5786666666672</v>
      </c>
      <c r="F16" s="11">
        <v>0.82499999999999984</v>
      </c>
      <c r="G16" s="11">
        <v>0.82499999999999984</v>
      </c>
      <c r="H16" s="12">
        <v>102</v>
      </c>
      <c r="I16" s="12">
        <v>0</v>
      </c>
      <c r="J16" s="11">
        <v>45.06</v>
      </c>
      <c r="K16" s="11">
        <v>67.555000000000007</v>
      </c>
      <c r="L16" s="11">
        <v>64.949999999999989</v>
      </c>
      <c r="M16" s="11">
        <v>9.9600000000000009</v>
      </c>
      <c r="N16" s="11">
        <v>45.25</v>
      </c>
      <c r="O16" s="11">
        <v>62.826499999999996</v>
      </c>
      <c r="P16" s="11">
        <v>0.14849999999999999</v>
      </c>
      <c r="Q16" s="11">
        <v>0.45800000000000002</v>
      </c>
      <c r="R16" s="11">
        <v>0.47549999999999998</v>
      </c>
      <c r="S16" s="11">
        <v>14.658999999999999</v>
      </c>
      <c r="T16" s="11">
        <v>9.504999999999999</v>
      </c>
      <c r="U16" s="11">
        <v>69.683999999999997</v>
      </c>
      <c r="V16" s="11">
        <v>46.091000000000001</v>
      </c>
    </row>
    <row r="17" spans="1:22" x14ac:dyDescent="0.25">
      <c r="A17" t="s">
        <v>28</v>
      </c>
      <c r="B17" t="s">
        <v>44</v>
      </c>
      <c r="C17" s="12">
        <v>4949.2226666666675</v>
      </c>
      <c r="D17" s="12">
        <v>265.50857142857143</v>
      </c>
      <c r="E17" s="12">
        <f>SUM(C17:D17)</f>
        <v>5214.731238095239</v>
      </c>
      <c r="F17" s="11">
        <v>0.85833333333333339</v>
      </c>
      <c r="G17" s="11">
        <v>0.85833333333333339</v>
      </c>
      <c r="H17" s="12">
        <v>70</v>
      </c>
      <c r="I17" s="12">
        <v>15</v>
      </c>
      <c r="J17" s="11">
        <v>39.69</v>
      </c>
      <c r="K17" s="11">
        <v>63.195</v>
      </c>
      <c r="L17" s="11">
        <v>74.55</v>
      </c>
      <c r="M17" s="11">
        <v>8.41</v>
      </c>
      <c r="N17" s="11">
        <v>56.3</v>
      </c>
      <c r="O17" s="11">
        <v>58.771500000000003</v>
      </c>
      <c r="P17" s="11">
        <v>0.216</v>
      </c>
      <c r="Q17" s="11">
        <v>0.51500000000000001</v>
      </c>
      <c r="R17" s="11">
        <v>0.54300000000000004</v>
      </c>
      <c r="S17" s="11">
        <v>13.864000000000001</v>
      </c>
      <c r="T17" s="11">
        <v>12.305</v>
      </c>
      <c r="U17" s="11">
        <v>92.893500000000003</v>
      </c>
      <c r="V17" s="11">
        <v>51.221499999999999</v>
      </c>
    </row>
    <row r="18" spans="1:22" x14ac:dyDescent="0.25">
      <c r="A18" s="1" t="s">
        <v>45</v>
      </c>
      <c r="C18" s="12"/>
      <c r="D18" s="12"/>
      <c r="E18" s="12"/>
      <c r="F18" s="12"/>
      <c r="G18" s="12"/>
      <c r="H18" s="12"/>
      <c r="I18" s="12"/>
      <c r="P18" s="13"/>
      <c r="Q18" s="13"/>
      <c r="R18" s="13"/>
      <c r="S18" s="13"/>
      <c r="T18" s="13"/>
      <c r="U18" s="13"/>
      <c r="V18" s="13"/>
    </row>
    <row r="19" spans="1:22" x14ac:dyDescent="0.25">
      <c r="A19" t="s">
        <v>46</v>
      </c>
      <c r="B19" t="s">
        <v>47</v>
      </c>
      <c r="C19" s="12">
        <v>7948.8933333333334</v>
      </c>
      <c r="D19" s="12">
        <v>3055.3514782294492</v>
      </c>
      <c r="E19" s="12">
        <f t="shared" ref="E19:E40" si="1">SUM(C19:D19)</f>
        <v>11004.244811562783</v>
      </c>
      <c r="F19" s="11">
        <v>0.8666666666666667</v>
      </c>
      <c r="G19" s="13">
        <v>0.8666666666666667</v>
      </c>
      <c r="H19" s="12">
        <v>104</v>
      </c>
      <c r="I19" s="12">
        <v>71</v>
      </c>
      <c r="J19" s="11">
        <v>42.33</v>
      </c>
      <c r="K19" s="11">
        <v>63.449999999999996</v>
      </c>
      <c r="L19" s="11">
        <v>71.933333333333337</v>
      </c>
      <c r="M19" s="11">
        <v>8.93</v>
      </c>
      <c r="N19" s="11">
        <v>53.5</v>
      </c>
      <c r="O19" s="11">
        <v>59.008333333333333</v>
      </c>
      <c r="P19" s="11">
        <v>0.18366666666666667</v>
      </c>
      <c r="Q19" s="11">
        <v>0.48733333333333334</v>
      </c>
      <c r="R19" s="11">
        <v>0.51066666666666671</v>
      </c>
      <c r="S19" s="11">
        <v>14.438333333333333</v>
      </c>
      <c r="T19" s="11">
        <v>11.12</v>
      </c>
      <c r="U19" s="11">
        <v>81.715666666666664</v>
      </c>
      <c r="V19" s="11">
        <v>48.768333333333338</v>
      </c>
    </row>
    <row r="20" spans="1:22" x14ac:dyDescent="0.25">
      <c r="A20" t="s">
        <v>46</v>
      </c>
      <c r="B20" t="s">
        <v>48</v>
      </c>
      <c r="C20" s="12">
        <v>6956.0479999999998</v>
      </c>
      <c r="D20" s="12">
        <v>3023.2442351956474</v>
      </c>
      <c r="E20" s="12">
        <f t="shared" si="1"/>
        <v>9979.2922351956477</v>
      </c>
      <c r="F20" s="11">
        <v>0.85</v>
      </c>
      <c r="G20" s="13">
        <v>0.85</v>
      </c>
      <c r="H20" s="12">
        <v>85.333333333333329</v>
      </c>
      <c r="I20" s="12">
        <v>54</v>
      </c>
      <c r="J20" s="11">
        <v>41.906666666666666</v>
      </c>
      <c r="K20" s="11">
        <v>62.873333333333335</v>
      </c>
      <c r="L20" s="11">
        <v>73.233333333333334</v>
      </c>
      <c r="M20" s="11">
        <v>8.1466666666666665</v>
      </c>
      <c r="N20" s="11">
        <v>56.333333333333336</v>
      </c>
      <c r="O20" s="11">
        <v>58.472333333333331</v>
      </c>
      <c r="P20" s="11">
        <v>0.19433333333333333</v>
      </c>
      <c r="Q20" s="11">
        <v>0.49666666666666665</v>
      </c>
      <c r="R20" s="11">
        <v>0.52133333333333332</v>
      </c>
      <c r="S20" s="11">
        <v>13.411000000000001</v>
      </c>
      <c r="T20" s="11">
        <v>11.829999999999998</v>
      </c>
      <c r="U20" s="11">
        <v>84.35733333333333</v>
      </c>
      <c r="V20" s="11">
        <v>49.573999999999991</v>
      </c>
    </row>
    <row r="21" spans="1:22" x14ac:dyDescent="0.25">
      <c r="A21" t="s">
        <v>28</v>
      </c>
      <c r="B21" t="s">
        <v>49</v>
      </c>
      <c r="C21" s="12">
        <v>7778.6866666666656</v>
      </c>
      <c r="D21" s="12">
        <v>3835.7542948717951</v>
      </c>
      <c r="E21" s="12">
        <f t="shared" si="1"/>
        <v>11614.440961538461</v>
      </c>
      <c r="F21" s="11">
        <v>0.875</v>
      </c>
      <c r="G21" s="11">
        <v>0.875</v>
      </c>
      <c r="H21" s="12">
        <v>106</v>
      </c>
      <c r="I21" s="12">
        <v>75.666666666666671</v>
      </c>
      <c r="J21" s="11">
        <v>44.745000000000005</v>
      </c>
      <c r="K21" s="11">
        <v>65.34</v>
      </c>
      <c r="L21" s="11">
        <v>68.2</v>
      </c>
      <c r="M21" s="11">
        <v>9.56</v>
      </c>
      <c r="N21" s="11">
        <v>50.15</v>
      </c>
      <c r="O21" s="11">
        <v>60.766000000000005</v>
      </c>
      <c r="P21" s="11">
        <v>0.15</v>
      </c>
      <c r="Q21" s="11">
        <v>0.45850000000000002</v>
      </c>
      <c r="R21" s="11">
        <v>0.47699999999999998</v>
      </c>
      <c r="S21" s="11">
        <v>14.039</v>
      </c>
      <c r="T21" s="11">
        <v>9.4349999999999987</v>
      </c>
      <c r="U21" s="11">
        <v>70.5685</v>
      </c>
      <c r="V21" s="11">
        <v>46.172499999999999</v>
      </c>
    </row>
    <row r="22" spans="1:22" x14ac:dyDescent="0.25">
      <c r="A22" t="s">
        <v>28</v>
      </c>
      <c r="B22" t="s">
        <v>50</v>
      </c>
      <c r="C22" s="12">
        <v>7143.3559999999998</v>
      </c>
      <c r="D22" s="12">
        <v>1912.4831823671495</v>
      </c>
      <c r="E22" s="12">
        <f t="shared" si="1"/>
        <v>9055.83918236715</v>
      </c>
      <c r="F22" s="11">
        <v>0.8833333333333333</v>
      </c>
      <c r="G22" s="11">
        <v>0.8833333333333333</v>
      </c>
      <c r="H22" s="12">
        <v>82</v>
      </c>
      <c r="I22" s="12">
        <v>53</v>
      </c>
      <c r="J22" s="11">
        <v>44.256666666666668</v>
      </c>
      <c r="K22" s="11">
        <v>64.033333333333331</v>
      </c>
      <c r="L22" s="11">
        <v>73.566666666666663</v>
      </c>
      <c r="M22" s="11">
        <v>8.0533333333333328</v>
      </c>
      <c r="N22" s="11">
        <v>59.033333333333339</v>
      </c>
      <c r="O22" s="11">
        <v>59.550666666666665</v>
      </c>
      <c r="P22" s="11">
        <v>0.18166666666666664</v>
      </c>
      <c r="Q22" s="11">
        <v>0.48566666666666664</v>
      </c>
      <c r="R22" s="11">
        <v>0.50866666666666671</v>
      </c>
      <c r="S22" s="11">
        <v>12.932666666666668</v>
      </c>
      <c r="T22" s="11">
        <v>9.48</v>
      </c>
      <c r="U22" s="11">
        <v>77.36333333333333</v>
      </c>
      <c r="V22" s="11">
        <v>48.612333333333332</v>
      </c>
    </row>
    <row r="23" spans="1:22" x14ac:dyDescent="0.25">
      <c r="A23" t="s">
        <v>28</v>
      </c>
      <c r="B23" t="s">
        <v>51</v>
      </c>
      <c r="C23" s="12">
        <v>8734.264000000001</v>
      </c>
      <c r="D23" s="12">
        <v>2940.5286511527684</v>
      </c>
      <c r="E23" s="12">
        <f t="shared" si="1"/>
        <v>11674.792651152769</v>
      </c>
      <c r="F23" s="11">
        <v>0.85</v>
      </c>
      <c r="G23" s="11">
        <v>0.85</v>
      </c>
      <c r="H23" s="12">
        <v>98.666666666666671</v>
      </c>
      <c r="I23" s="12">
        <v>73</v>
      </c>
      <c r="J23" s="11">
        <v>42.366666666666667</v>
      </c>
      <c r="K23" s="11">
        <v>63.556666666666672</v>
      </c>
      <c r="L23" s="11">
        <v>68.600000000000009</v>
      </c>
      <c r="M23" s="11">
        <v>8.6199999999999992</v>
      </c>
      <c r="N23" s="11">
        <v>51.233333333333327</v>
      </c>
      <c r="O23" s="11">
        <v>59.10766666666666</v>
      </c>
      <c r="P23" s="11">
        <v>0.18666666666666668</v>
      </c>
      <c r="Q23" s="11">
        <v>0.48966666666666664</v>
      </c>
      <c r="R23" s="11">
        <v>0.5136666666666666</v>
      </c>
      <c r="S23" s="11">
        <v>16.39233333333333</v>
      </c>
      <c r="T23" s="11">
        <v>9.8699999999999992</v>
      </c>
      <c r="U23" s="11">
        <v>81.606333333333339</v>
      </c>
      <c r="V23" s="11">
        <v>48.960333333333331</v>
      </c>
    </row>
    <row r="24" spans="1:22" x14ac:dyDescent="0.25">
      <c r="A24" t="s">
        <v>28</v>
      </c>
      <c r="B24" t="s">
        <v>52</v>
      </c>
      <c r="C24" s="12">
        <v>6582.3999999999987</v>
      </c>
      <c r="D24" s="12">
        <v>1829.7549953314658</v>
      </c>
      <c r="E24" s="12">
        <f t="shared" si="1"/>
        <v>8412.1549953314643</v>
      </c>
      <c r="F24" s="11">
        <v>0.85</v>
      </c>
      <c r="G24" s="11">
        <v>0.85</v>
      </c>
      <c r="H24" s="12">
        <v>88</v>
      </c>
      <c r="I24" s="12">
        <v>55</v>
      </c>
      <c r="J24" s="11">
        <v>42.283333333333339</v>
      </c>
      <c r="K24" s="11">
        <v>63.823333333333331</v>
      </c>
      <c r="L24" s="11">
        <v>71.233333333333334</v>
      </c>
      <c r="M24" s="11">
        <v>8.4600000000000009</v>
      </c>
      <c r="N24" s="11">
        <v>54.033333333333331</v>
      </c>
      <c r="O24" s="11">
        <v>59.355666666666671</v>
      </c>
      <c r="P24" s="11">
        <v>0.17966666666666664</v>
      </c>
      <c r="Q24" s="11">
        <v>0.48433333333333328</v>
      </c>
      <c r="R24" s="11">
        <v>0.50666666666666671</v>
      </c>
      <c r="S24" s="11">
        <v>13.737666666666668</v>
      </c>
      <c r="T24" s="11">
        <v>10.893333333333333</v>
      </c>
      <c r="U24" s="11">
        <v>80.847999999999999</v>
      </c>
      <c r="V24" s="11">
        <v>48.475000000000001</v>
      </c>
    </row>
    <row r="25" spans="1:22" x14ac:dyDescent="0.25">
      <c r="A25" t="s">
        <v>53</v>
      </c>
      <c r="B25" t="s">
        <v>54</v>
      </c>
      <c r="C25" s="12">
        <v>6105.1759999999995</v>
      </c>
      <c r="D25" s="12">
        <v>1984.9773355288062</v>
      </c>
      <c r="E25" s="12">
        <f t="shared" si="1"/>
        <v>8090.1533355288057</v>
      </c>
      <c r="F25" s="11">
        <v>0.85</v>
      </c>
      <c r="G25" s="13">
        <v>0.85</v>
      </c>
      <c r="H25" s="12">
        <v>85</v>
      </c>
      <c r="I25" s="12">
        <v>52</v>
      </c>
      <c r="J25" s="11">
        <v>42.829999999999991</v>
      </c>
      <c r="K25" s="11">
        <v>64.86333333333333</v>
      </c>
      <c r="L25" s="11">
        <v>70.033333333333331</v>
      </c>
      <c r="M25" s="11">
        <v>8.6766666666666676</v>
      </c>
      <c r="N25" s="11">
        <v>53.533333333333339</v>
      </c>
      <c r="O25" s="11">
        <v>60.323</v>
      </c>
      <c r="P25" s="11">
        <v>0.18100000000000002</v>
      </c>
      <c r="Q25" s="11">
        <v>0.48533333333333334</v>
      </c>
      <c r="R25" s="11">
        <v>0.50800000000000001</v>
      </c>
      <c r="S25" s="11">
        <v>14.036999999999999</v>
      </c>
      <c r="T25" s="11">
        <v>10.276666666666667</v>
      </c>
      <c r="U25" s="11">
        <v>80.00766666666668</v>
      </c>
      <c r="V25" s="11">
        <v>48.548666666666662</v>
      </c>
    </row>
    <row r="26" spans="1:22" x14ac:dyDescent="0.25">
      <c r="A26" t="s">
        <v>53</v>
      </c>
      <c r="B26" t="s">
        <v>55</v>
      </c>
      <c r="C26" s="12">
        <v>5145.8879999999999</v>
      </c>
      <c r="D26" s="12">
        <v>2723.7568992248066</v>
      </c>
      <c r="E26" s="12">
        <f t="shared" si="1"/>
        <v>7869.6448992248061</v>
      </c>
      <c r="F26" s="11">
        <v>0.9</v>
      </c>
      <c r="G26" s="13">
        <v>0.9</v>
      </c>
      <c r="H26" s="12">
        <v>84</v>
      </c>
      <c r="I26" s="12">
        <v>58.333333333333336</v>
      </c>
      <c r="J26" s="11">
        <v>42.35</v>
      </c>
      <c r="K26" s="11">
        <v>61.933333333333337</v>
      </c>
      <c r="L26" s="11">
        <v>74.233333333333334</v>
      </c>
      <c r="M26" s="11">
        <v>8.09</v>
      </c>
      <c r="N26" s="11">
        <v>57.666666666666664</v>
      </c>
      <c r="O26" s="11">
        <v>57.598000000000006</v>
      </c>
      <c r="P26" s="11">
        <v>0.18366666666666664</v>
      </c>
      <c r="Q26" s="11">
        <v>0.48766666666666669</v>
      </c>
      <c r="R26" s="11">
        <v>0.51066666666666671</v>
      </c>
      <c r="S26" s="11">
        <v>12.528666666666666</v>
      </c>
      <c r="T26" s="11">
        <v>11.92</v>
      </c>
      <c r="U26" s="11">
        <v>81.138666666666666</v>
      </c>
      <c r="V26" s="11">
        <v>48.759333333333331</v>
      </c>
    </row>
    <row r="27" spans="1:22" x14ac:dyDescent="0.25">
      <c r="A27" t="s">
        <v>34</v>
      </c>
      <c r="B27" t="s">
        <v>56</v>
      </c>
      <c r="C27" s="12">
        <v>10038.643999999998</v>
      </c>
      <c r="D27" s="12">
        <v>3227.3894904040221</v>
      </c>
      <c r="E27" s="12">
        <f t="shared" si="1"/>
        <v>13266.033490404021</v>
      </c>
      <c r="F27" s="11">
        <v>0.82499999999999984</v>
      </c>
      <c r="G27" s="13">
        <v>0.82499999999999984</v>
      </c>
      <c r="H27" s="12">
        <v>100</v>
      </c>
      <c r="I27" s="12">
        <v>75</v>
      </c>
      <c r="J27" s="11">
        <v>40.796700000000001</v>
      </c>
      <c r="K27" s="11">
        <v>63.482999999999997</v>
      </c>
      <c r="L27" s="11">
        <v>71.132999999999996</v>
      </c>
      <c r="M27" s="11">
        <v>8.9032999999999998</v>
      </c>
      <c r="N27" s="11">
        <v>52.167000000000002</v>
      </c>
      <c r="O27" s="11">
        <v>59.04</v>
      </c>
      <c r="P27" s="11">
        <v>0.21329999999999999</v>
      </c>
      <c r="Q27" s="11">
        <v>0.51</v>
      </c>
      <c r="R27" s="11">
        <v>0.53666999999999998</v>
      </c>
      <c r="S27" s="11">
        <v>18.183</v>
      </c>
      <c r="T27" s="11">
        <v>9.42</v>
      </c>
      <c r="U27" s="11">
        <v>88.73</v>
      </c>
      <c r="V27" s="11">
        <v>50.843000000000004</v>
      </c>
    </row>
    <row r="28" spans="1:22" x14ac:dyDescent="0.25">
      <c r="A28" t="s">
        <v>37</v>
      </c>
      <c r="B28" t="s">
        <v>57</v>
      </c>
      <c r="C28" s="12">
        <v>11353.188</v>
      </c>
      <c r="D28" s="12">
        <v>3664.9800314128647</v>
      </c>
      <c r="E28" s="12">
        <f t="shared" si="1"/>
        <v>15018.168031412864</v>
      </c>
      <c r="F28" s="13">
        <v>0.82499999999999984</v>
      </c>
      <c r="G28" s="13">
        <v>0.82499999999999984</v>
      </c>
      <c r="H28" s="12">
        <v>110</v>
      </c>
      <c r="I28" s="12">
        <v>81</v>
      </c>
      <c r="J28" s="11">
        <v>44.234999999999999</v>
      </c>
      <c r="K28" s="11">
        <v>67.86</v>
      </c>
      <c r="L28" s="11">
        <v>65</v>
      </c>
      <c r="M28" s="11">
        <v>10.055</v>
      </c>
      <c r="N28" s="11">
        <v>47.05</v>
      </c>
      <c r="O28" s="11">
        <v>63.11</v>
      </c>
      <c r="P28" s="11">
        <v>0.156</v>
      </c>
      <c r="Q28" s="11">
        <v>0.46399999999999997</v>
      </c>
      <c r="R28" s="11">
        <v>0.48299999999999998</v>
      </c>
      <c r="S28" s="11">
        <v>15.1555</v>
      </c>
      <c r="T28" s="11">
        <v>8.23</v>
      </c>
      <c r="U28" s="11">
        <v>71.109499999999997</v>
      </c>
      <c r="V28" s="11">
        <v>46.668999999999997</v>
      </c>
    </row>
    <row r="29" spans="1:22" x14ac:dyDescent="0.25">
      <c r="A29" t="s">
        <v>37</v>
      </c>
      <c r="B29" t="s">
        <v>58</v>
      </c>
      <c r="C29" s="12">
        <v>9908.4479999999985</v>
      </c>
      <c r="D29" s="12">
        <v>3422.5133040935675</v>
      </c>
      <c r="E29" s="12">
        <f t="shared" si="1"/>
        <v>13330.961304093566</v>
      </c>
      <c r="F29" s="11">
        <v>0.83333333333333337</v>
      </c>
      <c r="G29" s="16">
        <v>0.83333333333333337</v>
      </c>
      <c r="H29" s="12">
        <v>104</v>
      </c>
      <c r="I29" s="12">
        <v>75</v>
      </c>
      <c r="J29" s="11">
        <v>44.22</v>
      </c>
      <c r="K29" s="11">
        <v>66.813333333333333</v>
      </c>
      <c r="L29" s="11">
        <v>66.333333333333329</v>
      </c>
      <c r="M29" s="11">
        <v>9.6300000000000008</v>
      </c>
      <c r="N29" s="11">
        <v>46.9</v>
      </c>
      <c r="O29" s="11">
        <v>62.136666666666663</v>
      </c>
      <c r="P29" s="11">
        <v>0.159</v>
      </c>
      <c r="Q29" s="11">
        <v>0.46633333333333332</v>
      </c>
      <c r="R29" s="11">
        <v>0.48599999999999999</v>
      </c>
      <c r="S29" s="11">
        <v>15.699999999999998</v>
      </c>
      <c r="T29" s="11">
        <v>8.7966666666666669</v>
      </c>
      <c r="U29" s="11">
        <v>72.51766666666667</v>
      </c>
      <c r="V29" s="11">
        <v>46.885999999999996</v>
      </c>
    </row>
    <row r="30" spans="1:22" x14ac:dyDescent="0.25">
      <c r="A30" t="s">
        <v>40</v>
      </c>
      <c r="B30" t="s">
        <v>59</v>
      </c>
      <c r="C30" s="12">
        <v>7009.1266666666661</v>
      </c>
      <c r="D30" s="12">
        <v>1720.8494912494914</v>
      </c>
      <c r="E30" s="12">
        <f t="shared" si="1"/>
        <v>8729.9761579161568</v>
      </c>
      <c r="F30" s="11">
        <v>0.85625000000000007</v>
      </c>
      <c r="G30" s="17">
        <v>0.85625000000000007</v>
      </c>
      <c r="H30" s="12">
        <v>90</v>
      </c>
      <c r="I30" s="12">
        <v>55</v>
      </c>
      <c r="J30" s="11">
        <v>41.413333333333334</v>
      </c>
      <c r="K30" s="11">
        <v>64.689999999999984</v>
      </c>
      <c r="L30" s="11">
        <v>72.966666666666654</v>
      </c>
      <c r="M30" s="11">
        <v>7.8166666666666664</v>
      </c>
      <c r="N30" s="11">
        <v>57</v>
      </c>
      <c r="O30" s="11">
        <v>60.161999999999999</v>
      </c>
      <c r="P30" s="11">
        <v>0.21966666666666668</v>
      </c>
      <c r="Q30" s="11">
        <v>0.51766666666666661</v>
      </c>
      <c r="R30" s="11">
        <v>0.54666666666666675</v>
      </c>
      <c r="S30" s="11">
        <v>16.064666666666668</v>
      </c>
      <c r="T30" s="11">
        <v>9.4666666666666668</v>
      </c>
      <c r="U30" s="11">
        <v>89.915999999999997</v>
      </c>
      <c r="V30" s="11">
        <v>51.503000000000007</v>
      </c>
    </row>
    <row r="31" spans="1:22" x14ac:dyDescent="0.25">
      <c r="A31" t="s">
        <v>40</v>
      </c>
      <c r="B31" t="s">
        <v>60</v>
      </c>
      <c r="C31" s="12">
        <v>6592.079999999999</v>
      </c>
      <c r="D31" s="12">
        <v>2346.5402008525011</v>
      </c>
      <c r="E31" s="12">
        <f t="shared" si="1"/>
        <v>8938.6202008524997</v>
      </c>
      <c r="F31" s="11">
        <v>0.8666666666666667</v>
      </c>
      <c r="G31" s="11">
        <v>0.8666666666666667</v>
      </c>
      <c r="H31" s="12">
        <v>98</v>
      </c>
      <c r="I31" s="12">
        <v>56.666666666666664</v>
      </c>
      <c r="J31" s="11">
        <v>42.24</v>
      </c>
      <c r="K31" s="11">
        <v>63.813333333333333</v>
      </c>
      <c r="L31" s="11">
        <v>72.3</v>
      </c>
      <c r="M31" s="11">
        <v>8.6333333333333346</v>
      </c>
      <c r="N31" s="11">
        <v>54.533333333333331</v>
      </c>
      <c r="O31" s="11">
        <v>59.346666666666664</v>
      </c>
      <c r="P31" s="11">
        <v>0.19166666666666665</v>
      </c>
      <c r="Q31" s="11">
        <v>0.49433333333333335</v>
      </c>
      <c r="R31" s="11">
        <v>0.51866666666666672</v>
      </c>
      <c r="S31" s="11">
        <v>15.943333333333333</v>
      </c>
      <c r="T31" s="11">
        <v>9.0466666666666669</v>
      </c>
      <c r="U31" s="11">
        <v>82.077333333333343</v>
      </c>
      <c r="V31" s="11">
        <v>49.37833333333333</v>
      </c>
    </row>
    <row r="32" spans="1:22" x14ac:dyDescent="0.25">
      <c r="A32" t="s">
        <v>40</v>
      </c>
      <c r="B32" t="s">
        <v>61</v>
      </c>
      <c r="C32" s="12">
        <v>6542.0666666666666</v>
      </c>
      <c r="D32" s="12">
        <v>1795.3530506673244</v>
      </c>
      <c r="E32" s="12">
        <f t="shared" si="1"/>
        <v>8337.4197173339908</v>
      </c>
      <c r="F32" s="11">
        <v>0.875</v>
      </c>
      <c r="G32" s="11">
        <v>0.875</v>
      </c>
      <c r="H32" s="12">
        <v>96</v>
      </c>
      <c r="I32" s="12">
        <v>58.666666666666664</v>
      </c>
      <c r="J32" s="11">
        <v>43.596666666666664</v>
      </c>
      <c r="K32" s="11">
        <v>64.709999999999994</v>
      </c>
      <c r="L32" s="11">
        <v>71.899999999999991</v>
      </c>
      <c r="M32" s="11">
        <v>9.0733333333333341</v>
      </c>
      <c r="N32" s="11">
        <v>53.633333333333333</v>
      </c>
      <c r="O32" s="11">
        <v>60.18033333333333</v>
      </c>
      <c r="P32" s="11">
        <v>0.16966666666666666</v>
      </c>
      <c r="Q32" s="11">
        <v>0.47566666666666668</v>
      </c>
      <c r="R32" s="11">
        <v>0.49666666666666665</v>
      </c>
      <c r="S32" s="11">
        <v>13.933</v>
      </c>
      <c r="T32" s="11">
        <v>9.56</v>
      </c>
      <c r="U32" s="11">
        <v>76.160333333333327</v>
      </c>
      <c r="V32" s="11">
        <v>47.690666666666665</v>
      </c>
    </row>
    <row r="33" spans="1:22" x14ac:dyDescent="0.25">
      <c r="A33" t="s">
        <v>62</v>
      </c>
      <c r="B33" t="s">
        <v>63</v>
      </c>
      <c r="C33" s="7">
        <v>7417.4613333333327</v>
      </c>
      <c r="D33" s="7">
        <v>2149.6434152962261</v>
      </c>
      <c r="E33" s="7">
        <f t="shared" si="1"/>
        <v>9567.1047486295593</v>
      </c>
      <c r="F33" s="11">
        <v>0.80552096510647264</v>
      </c>
      <c r="G33" s="13">
        <v>0.85833333333333328</v>
      </c>
      <c r="H33" s="12">
        <v>98</v>
      </c>
      <c r="I33" s="12">
        <v>67</v>
      </c>
      <c r="J33" s="11">
        <v>43.25</v>
      </c>
      <c r="K33" s="11">
        <v>64.314999999999998</v>
      </c>
      <c r="L33" s="11">
        <v>72.400000000000006</v>
      </c>
      <c r="M33" s="11">
        <v>7.9499999999999993</v>
      </c>
      <c r="N33" s="11">
        <v>57.8</v>
      </c>
      <c r="O33" s="11">
        <v>59.813000000000002</v>
      </c>
      <c r="P33" s="11">
        <v>0.193</v>
      </c>
      <c r="Q33" s="11">
        <v>0.4955</v>
      </c>
      <c r="R33" s="11">
        <v>0.52</v>
      </c>
      <c r="S33" s="11">
        <v>13.677</v>
      </c>
      <c r="T33" s="11">
        <v>9.9600000000000009</v>
      </c>
      <c r="U33" s="11">
        <v>79.936999999999998</v>
      </c>
      <c r="V33" s="11">
        <v>49.492000000000004</v>
      </c>
    </row>
    <row r="34" spans="1:22" x14ac:dyDescent="0.25">
      <c r="A34" t="s">
        <v>62</v>
      </c>
      <c r="B34" t="s">
        <v>64</v>
      </c>
      <c r="C34" s="7">
        <v>6024.8319999999994</v>
      </c>
      <c r="D34" s="7">
        <v>3428.4064896370242</v>
      </c>
      <c r="E34" s="7">
        <f t="shared" si="1"/>
        <v>9453.238489637024</v>
      </c>
      <c r="F34" s="11">
        <v>0.9</v>
      </c>
      <c r="G34" s="11">
        <v>0.9</v>
      </c>
      <c r="H34" s="7">
        <v>87.333333333333329</v>
      </c>
      <c r="I34" s="7">
        <v>60</v>
      </c>
      <c r="J34" s="11">
        <v>43.180000000000007</v>
      </c>
      <c r="K34" s="11">
        <v>63.495000000000005</v>
      </c>
      <c r="L34" s="11">
        <v>73.5</v>
      </c>
      <c r="M34" s="11">
        <v>8.3049999999999997</v>
      </c>
      <c r="N34" s="11">
        <v>58.65</v>
      </c>
      <c r="O34" s="11">
        <v>59.0505</v>
      </c>
      <c r="P34" s="11">
        <v>0.19350000000000001</v>
      </c>
      <c r="Q34" s="11">
        <v>0.4955</v>
      </c>
      <c r="R34" s="11">
        <v>0.52049999999999996</v>
      </c>
      <c r="S34" s="11">
        <v>14.285</v>
      </c>
      <c r="T34" s="11">
        <v>9.2850000000000001</v>
      </c>
      <c r="U34" s="11">
        <v>80.924999999999997</v>
      </c>
      <c r="V34" s="11">
        <v>49.481499999999997</v>
      </c>
    </row>
    <row r="35" spans="1:22" x14ac:dyDescent="0.25">
      <c r="A35" t="s">
        <v>65</v>
      </c>
      <c r="B35" t="s">
        <v>66</v>
      </c>
      <c r="C35" s="12">
        <v>8566.8000000000011</v>
      </c>
      <c r="D35" s="12">
        <v>2792.0423804694997</v>
      </c>
      <c r="E35" s="12">
        <f t="shared" si="1"/>
        <v>11358.842380469501</v>
      </c>
      <c r="F35" s="11">
        <v>0.875</v>
      </c>
      <c r="G35" s="13">
        <v>0.875</v>
      </c>
      <c r="H35" s="12">
        <v>104</v>
      </c>
      <c r="I35" s="12">
        <v>72.666666666666671</v>
      </c>
      <c r="J35" s="11">
        <v>45.133333333333333</v>
      </c>
      <c r="K35" s="11">
        <v>66.61</v>
      </c>
      <c r="L35" s="11">
        <v>68.300000000000011</v>
      </c>
      <c r="M35" s="11">
        <v>9.3366666666666678</v>
      </c>
      <c r="N35" s="11">
        <v>49.966666666666669</v>
      </c>
      <c r="O35" s="11">
        <v>61.947333333333326</v>
      </c>
      <c r="P35" s="11">
        <v>0.15166666666666664</v>
      </c>
      <c r="Q35" s="11">
        <v>0.46033333333333332</v>
      </c>
      <c r="R35" s="11">
        <v>0.47866666666666663</v>
      </c>
      <c r="S35" s="11">
        <v>13.719333333333333</v>
      </c>
      <c r="T35" s="11">
        <v>9.3466666666666658</v>
      </c>
      <c r="U35" s="11">
        <v>69.820000000000007</v>
      </c>
      <c r="V35" s="11">
        <v>46.334000000000003</v>
      </c>
    </row>
    <row r="36" spans="1:22" x14ac:dyDescent="0.25">
      <c r="A36" t="s">
        <v>67</v>
      </c>
      <c r="B36" t="s">
        <v>68</v>
      </c>
      <c r="C36" s="7">
        <v>9879.8919999999998</v>
      </c>
      <c r="D36" s="7">
        <v>2876.6911822121256</v>
      </c>
      <c r="E36" s="7">
        <f t="shared" si="1"/>
        <v>12756.583182212125</v>
      </c>
      <c r="F36" s="11">
        <v>0.85</v>
      </c>
      <c r="G36" s="13">
        <v>0.85</v>
      </c>
      <c r="H36" s="12">
        <v>94</v>
      </c>
      <c r="I36" s="12">
        <v>71.333333333333329</v>
      </c>
      <c r="J36" s="11">
        <v>43.04</v>
      </c>
      <c r="K36" s="11">
        <v>64.396666666666661</v>
      </c>
      <c r="L36" s="11">
        <v>69.3</v>
      </c>
      <c r="M36" s="11">
        <v>8.8966666666666665</v>
      </c>
      <c r="N36" s="11">
        <v>52.6</v>
      </c>
      <c r="O36" s="11">
        <v>59.889000000000003</v>
      </c>
      <c r="P36" s="11">
        <v>0.18699999999999997</v>
      </c>
      <c r="Q36" s="11">
        <v>0.49033333333333334</v>
      </c>
      <c r="R36" s="11">
        <v>0.5139999999999999</v>
      </c>
      <c r="S36" s="11">
        <v>16.144333333333332</v>
      </c>
      <c r="T36" s="11">
        <v>9.2133333333333329</v>
      </c>
      <c r="U36" s="11">
        <v>80.218666666666664</v>
      </c>
      <c r="V36" s="11">
        <v>49.012</v>
      </c>
    </row>
    <row r="37" spans="1:22" x14ac:dyDescent="0.25">
      <c r="A37" t="s">
        <v>67</v>
      </c>
      <c r="B37" t="s">
        <v>69</v>
      </c>
      <c r="C37" s="7">
        <v>8723.4316190476184</v>
      </c>
      <c r="D37" s="7">
        <v>3689.1942818374227</v>
      </c>
      <c r="E37" s="7">
        <f t="shared" si="1"/>
        <v>12412.625900885041</v>
      </c>
      <c r="F37" s="11">
        <v>0.82619047619047625</v>
      </c>
      <c r="G37" s="13">
        <v>0.82619047619047625</v>
      </c>
      <c r="H37" s="12">
        <v>100</v>
      </c>
      <c r="I37" s="12">
        <v>76</v>
      </c>
      <c r="J37" s="11">
        <v>42.286666666666669</v>
      </c>
      <c r="K37" s="11">
        <v>64.573333333333338</v>
      </c>
      <c r="L37" s="11">
        <v>67.633333333333326</v>
      </c>
      <c r="M37" s="11">
        <v>8.7799999999999994</v>
      </c>
      <c r="N37" s="11">
        <v>48.366666666666674</v>
      </c>
      <c r="O37" s="11">
        <v>60.053333333333342</v>
      </c>
      <c r="P37" s="11">
        <v>0.18566666666666665</v>
      </c>
      <c r="Q37" s="11">
        <v>0.48933333333333334</v>
      </c>
      <c r="R37" s="11">
        <v>0.51266666666666671</v>
      </c>
      <c r="S37" s="11">
        <v>17.417000000000002</v>
      </c>
      <c r="T37" s="11">
        <v>9.4733333333333327</v>
      </c>
      <c r="U37" s="11">
        <v>80.955666666666673</v>
      </c>
      <c r="V37" s="11">
        <v>48.911333333333324</v>
      </c>
    </row>
    <row r="38" spans="1:22" x14ac:dyDescent="0.25">
      <c r="A38" t="s">
        <v>67</v>
      </c>
      <c r="B38" t="s">
        <v>70</v>
      </c>
      <c r="C38" s="12">
        <v>10783.519999999999</v>
      </c>
      <c r="D38" s="12">
        <v>3066.2844102564104</v>
      </c>
      <c r="E38" s="12">
        <f t="shared" si="1"/>
        <v>13849.804410256409</v>
      </c>
      <c r="F38" s="11">
        <v>0.85</v>
      </c>
      <c r="G38" s="13">
        <v>0.85</v>
      </c>
      <c r="H38" s="12">
        <v>110</v>
      </c>
      <c r="I38" s="12">
        <v>76</v>
      </c>
      <c r="J38" s="11">
        <v>44.759999999999991</v>
      </c>
      <c r="K38" s="11">
        <v>66.873333333333335</v>
      </c>
      <c r="L38" s="11">
        <v>66.36666666666666</v>
      </c>
      <c r="M38" s="11">
        <v>9.7266666666666666</v>
      </c>
      <c r="N38" s="11">
        <v>47.266666666666673</v>
      </c>
      <c r="O38" s="11">
        <v>62.19233333333333</v>
      </c>
      <c r="P38" s="11">
        <v>0.153</v>
      </c>
      <c r="Q38" s="11">
        <v>0.46166666666666667</v>
      </c>
      <c r="R38" s="11">
        <v>0.48</v>
      </c>
      <c r="S38" s="11">
        <v>15.141333333333336</v>
      </c>
      <c r="T38" s="11">
        <v>8.8066666666666666</v>
      </c>
      <c r="U38" s="11">
        <v>70.523666666666671</v>
      </c>
      <c r="V38" s="11">
        <v>46.439</v>
      </c>
    </row>
    <row r="39" spans="1:22" x14ac:dyDescent="0.25">
      <c r="A39" t="s">
        <v>67</v>
      </c>
      <c r="B39" t="s">
        <v>71</v>
      </c>
      <c r="C39" s="7">
        <v>8369.9733333333334</v>
      </c>
      <c r="D39" s="7">
        <v>2645.4618591162589</v>
      </c>
      <c r="E39" s="7">
        <f t="shared" si="1"/>
        <v>11015.435192449593</v>
      </c>
      <c r="F39" s="11">
        <v>0.8833333333333333</v>
      </c>
      <c r="G39" s="13">
        <v>0.8833333333333333</v>
      </c>
      <c r="H39" s="12">
        <v>106</v>
      </c>
      <c r="I39" s="12">
        <v>78</v>
      </c>
      <c r="J39" s="11">
        <v>44.206666666666671</v>
      </c>
      <c r="K39" s="11">
        <v>65.89</v>
      </c>
      <c r="L39" s="11">
        <v>70.3</v>
      </c>
      <c r="M39" s="11">
        <v>9.56</v>
      </c>
      <c r="N39" s="11">
        <v>52.033333333333331</v>
      </c>
      <c r="O39" s="11">
        <v>61.277666666666669</v>
      </c>
      <c r="P39" s="11">
        <v>0.16466666666666666</v>
      </c>
      <c r="Q39" s="11">
        <v>0.47100000000000003</v>
      </c>
      <c r="R39" s="11">
        <v>0.4916666666666667</v>
      </c>
      <c r="S39" s="11">
        <v>14.069000000000001</v>
      </c>
      <c r="T39" s="11">
        <v>9.2866666666666671</v>
      </c>
      <c r="U39" s="11">
        <v>73.888999999999996</v>
      </c>
      <c r="V39" s="11">
        <v>47.300666666666665</v>
      </c>
    </row>
    <row r="40" spans="1:22" x14ac:dyDescent="0.25">
      <c r="A40" t="s">
        <v>67</v>
      </c>
      <c r="B40" t="s">
        <v>72</v>
      </c>
      <c r="C40" s="7">
        <v>9034.6666666666661</v>
      </c>
      <c r="D40" s="7">
        <v>2839.2503789503789</v>
      </c>
      <c r="E40" s="7">
        <f t="shared" si="1"/>
        <v>11873.917045617045</v>
      </c>
      <c r="F40" s="11">
        <v>0.82499999999999984</v>
      </c>
      <c r="G40" s="13">
        <v>0.82499999999999984</v>
      </c>
      <c r="H40" s="12">
        <v>102</v>
      </c>
      <c r="I40" s="12">
        <v>74</v>
      </c>
      <c r="J40" s="11">
        <v>43.15</v>
      </c>
      <c r="K40" s="11">
        <v>64.749999999999986</v>
      </c>
      <c r="L40" s="11">
        <v>67.933333333333337</v>
      </c>
      <c r="M40" s="11">
        <v>9.2566666666666659</v>
      </c>
      <c r="N40" s="11">
        <v>50.699999999999996</v>
      </c>
      <c r="O40" s="11">
        <v>60.217333333333329</v>
      </c>
      <c r="P40" s="11">
        <v>0.18566666666666667</v>
      </c>
      <c r="Q40" s="11">
        <v>0.48900000000000005</v>
      </c>
      <c r="R40" s="11">
        <v>0.51266666666666671</v>
      </c>
      <c r="S40" s="11">
        <v>16.829333333333334</v>
      </c>
      <c r="T40" s="11">
        <v>9.14</v>
      </c>
      <c r="U40" s="11">
        <v>79.707999999999984</v>
      </c>
      <c r="V40" s="11">
        <v>48.921999999999997</v>
      </c>
    </row>
    <row r="41" spans="1:22" x14ac:dyDescent="0.25">
      <c r="A41" s="15" t="s">
        <v>73</v>
      </c>
      <c r="K41" s="18"/>
      <c r="L41" s="18"/>
      <c r="M41" s="18"/>
      <c r="N41" s="18"/>
    </row>
    <row r="42" spans="1:22" x14ac:dyDescent="0.25">
      <c r="A42" t="s">
        <v>53</v>
      </c>
      <c r="B42" t="s">
        <v>74</v>
      </c>
      <c r="C42" s="7">
        <v>7048.4920000000011</v>
      </c>
      <c r="D42" s="7">
        <v>2749.2695435897435</v>
      </c>
      <c r="E42" s="7">
        <f>SUM(C42:D42)</f>
        <v>9797.7615435897442</v>
      </c>
      <c r="F42" s="11">
        <v>0.89166666666666661</v>
      </c>
      <c r="G42" s="8">
        <v>0.89166666666666661</v>
      </c>
      <c r="H42" s="7">
        <v>80</v>
      </c>
      <c r="I42" s="7">
        <v>55</v>
      </c>
      <c r="J42" s="11">
        <v>41.965000000000003</v>
      </c>
      <c r="K42" s="11">
        <v>61.344999999999999</v>
      </c>
      <c r="L42" s="11">
        <v>74.3</v>
      </c>
      <c r="M42" s="11">
        <v>8.1900000000000013</v>
      </c>
      <c r="N42" s="11">
        <v>57.3</v>
      </c>
      <c r="O42" s="11">
        <v>57.0505</v>
      </c>
      <c r="P42" s="11">
        <v>0.187</v>
      </c>
      <c r="Q42" s="11">
        <v>0.49049999999999999</v>
      </c>
      <c r="R42" s="11">
        <v>0.51400000000000001</v>
      </c>
      <c r="S42" s="11">
        <v>13.404500000000001</v>
      </c>
      <c r="T42" s="11">
        <v>11.824999999999999</v>
      </c>
      <c r="U42" s="11">
        <v>82.513000000000005</v>
      </c>
      <c r="V42" s="11">
        <v>49.027999999999999</v>
      </c>
    </row>
    <row r="44" spans="1:22" x14ac:dyDescent="0.25">
      <c r="A44" s="19"/>
      <c r="B44" s="19" t="s">
        <v>75</v>
      </c>
      <c r="C44" s="20">
        <f>AVERAGE(C6:C42)</f>
        <v>7930.5338711484592</v>
      </c>
      <c r="D44" s="20">
        <f>AVERAGE(D6:D42)</f>
        <v>2613.6158993849044</v>
      </c>
      <c r="E44" s="20">
        <f>AVERAGE(E6:E42)</f>
        <v>10544.149770533362</v>
      </c>
      <c r="F44" s="14">
        <f t="shared" ref="F44:G44" si="2">AVERAGE(F6:F42)</f>
        <v>0.85626357180285129</v>
      </c>
      <c r="G44" s="14">
        <f t="shared" si="2"/>
        <v>0.85781687675070006</v>
      </c>
      <c r="H44" s="14">
        <f>AVERAGE(H6:H42)</f>
        <v>94.392156862745097</v>
      </c>
      <c r="I44" s="14">
        <f>AVERAGE(I6:I42)</f>
        <v>61.696078431372555</v>
      </c>
      <c r="J44" s="14">
        <f>AVERAGE(J41:J42)</f>
        <v>41.965000000000003</v>
      </c>
      <c r="K44" s="14">
        <f t="shared" ref="K44:V44" si="3">AVERAGE(K6:K42)</f>
        <v>64.787196078431364</v>
      </c>
      <c r="L44" s="14">
        <f t="shared" si="3"/>
        <v>69.757843137254909</v>
      </c>
      <c r="M44" s="14">
        <f t="shared" si="3"/>
        <v>8.9057823529411753</v>
      </c>
      <c r="N44" s="14">
        <f t="shared" si="3"/>
        <v>52.167666666666662</v>
      </c>
      <c r="O44" s="14">
        <f t="shared" si="3"/>
        <v>60.252165686274502</v>
      </c>
      <c r="P44" s="14">
        <f t="shared" si="3"/>
        <v>0.18092049019607845</v>
      </c>
      <c r="Q44" s="14">
        <f t="shared" si="3"/>
        <v>0.48520588235294115</v>
      </c>
      <c r="R44" s="14">
        <f t="shared" si="3"/>
        <v>0.50789225490196077</v>
      </c>
      <c r="S44" s="14">
        <f t="shared" si="3"/>
        <v>15.31546078431373</v>
      </c>
      <c r="T44" s="14">
        <f t="shared" si="3"/>
        <v>9.6167156862745085</v>
      </c>
      <c r="U44" s="14">
        <f t="shared" si="3"/>
        <v>79.018132352941194</v>
      </c>
      <c r="V44" s="14">
        <f t="shared" si="3"/>
        <v>48.549210784313729</v>
      </c>
    </row>
    <row r="45" spans="1:22" x14ac:dyDescent="0.25">
      <c r="A45" s="21"/>
      <c r="B45" s="22" t="s">
        <v>76</v>
      </c>
      <c r="C45" s="23">
        <v>1953.7</v>
      </c>
      <c r="D45" s="23">
        <v>1415.6</v>
      </c>
      <c r="E45" s="23">
        <v>2268.6</v>
      </c>
      <c r="F45" s="23"/>
      <c r="G45" s="23"/>
      <c r="H45" s="23"/>
      <c r="I45" s="23"/>
      <c r="J45" s="24">
        <v>1.677</v>
      </c>
      <c r="K45" s="24">
        <v>2.016</v>
      </c>
      <c r="L45" s="24">
        <v>2.6844999999999999</v>
      </c>
      <c r="M45" s="24">
        <v>0.68220000000000003</v>
      </c>
      <c r="N45" s="24">
        <v>3.1932</v>
      </c>
      <c r="O45" s="24">
        <v>1.8754</v>
      </c>
      <c r="P45" s="24">
        <v>2.7199999999999998E-2</v>
      </c>
      <c r="Q45" s="24">
        <v>2.3199999999999998E-2</v>
      </c>
      <c r="R45" s="24">
        <v>2.6599999999999999E-2</v>
      </c>
      <c r="S45" s="24">
        <v>2.0221</v>
      </c>
      <c r="T45" s="24">
        <v>1.3980999999999999</v>
      </c>
      <c r="U45" s="24">
        <v>7.4859</v>
      </c>
      <c r="V45" s="24">
        <v>2.0367999999999999</v>
      </c>
    </row>
    <row r="46" spans="1:22" x14ac:dyDescent="0.25">
      <c r="A46" t="s">
        <v>77</v>
      </c>
    </row>
    <row r="47" spans="1:22" x14ac:dyDescent="0.25">
      <c r="A47" t="s">
        <v>78</v>
      </c>
      <c r="C47" s="7">
        <v>62</v>
      </c>
      <c r="D47" s="7">
        <v>49</v>
      </c>
    </row>
    <row r="48" spans="1:22" x14ac:dyDescent="0.25">
      <c r="J48"/>
      <c r="K48"/>
      <c r="L48"/>
      <c r="M48"/>
      <c r="N48"/>
      <c r="O48"/>
      <c r="P48"/>
      <c r="Q48"/>
      <c r="R48"/>
      <c r="S48"/>
      <c r="T48"/>
      <c r="U48"/>
      <c r="V48"/>
    </row>
    <row r="49" spans="10:22" x14ac:dyDescent="0.25">
      <c r="J49"/>
      <c r="K49"/>
      <c r="L49"/>
      <c r="M49"/>
      <c r="N49"/>
      <c r="O49"/>
      <c r="P49"/>
      <c r="Q49"/>
      <c r="R49"/>
      <c r="S49"/>
      <c r="T49"/>
      <c r="U49"/>
      <c r="V49"/>
    </row>
    <row r="50" spans="10:22" x14ac:dyDescent="0.25">
      <c r="J50"/>
      <c r="K50"/>
      <c r="L50"/>
      <c r="M50"/>
      <c r="N50"/>
      <c r="O50"/>
      <c r="P50"/>
      <c r="Q50"/>
      <c r="R50"/>
      <c r="S50"/>
      <c r="T50"/>
      <c r="U50"/>
      <c r="V50"/>
    </row>
    <row r="51" spans="10:22" x14ac:dyDescent="0.25">
      <c r="J51"/>
      <c r="K51"/>
      <c r="L51"/>
      <c r="M51"/>
      <c r="N51"/>
      <c r="O51"/>
      <c r="P51"/>
      <c r="Q51"/>
      <c r="R51"/>
      <c r="S51"/>
      <c r="T51"/>
      <c r="U51"/>
      <c r="V51"/>
    </row>
  </sheetData>
  <mergeCells count="6">
    <mergeCell ref="C2:I2"/>
    <mergeCell ref="J2:V2"/>
    <mergeCell ref="C4:E4"/>
    <mergeCell ref="F4:G4"/>
    <mergeCell ref="H4:I4"/>
    <mergeCell ref="J4:V4"/>
  </mergeCells>
  <pageMargins left="0.25" right="0.25" top="0.75" bottom="0.75" header="0.3" footer="0.3"/>
  <pageSetup scale="5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jling</dc:creator>
  <cp:lastModifiedBy>jling</cp:lastModifiedBy>
  <cp:lastPrinted>2017-02-24T15:06:51Z</cp:lastPrinted>
  <dcterms:created xsi:type="dcterms:W3CDTF">2017-02-24T14:47:13Z</dcterms:created>
  <dcterms:modified xsi:type="dcterms:W3CDTF">2017-02-24T15:07:11Z</dcterms:modified>
</cp:coreProperties>
</file>