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4210" windowHeight="16485"/>
  </bookViews>
  <sheets>
    <sheet name="Sheet1" sheetId="1" r:id="rId1"/>
  </sheets>
  <definedNames>
    <definedName name="ExternalData_1" localSheetId="0">Sheet1!$A$3:$F$46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" l="1"/>
  <c r="X21" i="1"/>
  <c r="W21" i="1"/>
  <c r="V21" i="1"/>
  <c r="U21" i="1"/>
  <c r="T21" i="1"/>
  <c r="S21" i="1"/>
  <c r="R21" i="1"/>
  <c r="Q21" i="1"/>
  <c r="P21" i="1"/>
  <c r="O21" i="1"/>
  <c r="N21" i="1"/>
  <c r="M21" i="1"/>
  <c r="E19" i="1" l="1"/>
  <c r="E18" i="1"/>
  <c r="E16" i="1"/>
  <c r="E15" i="1"/>
  <c r="E14" i="1"/>
  <c r="E13" i="1"/>
  <c r="E12" i="1"/>
  <c r="E11" i="1"/>
  <c r="E10" i="1"/>
  <c r="E9" i="1"/>
  <c r="E8" i="1"/>
  <c r="E7" i="1"/>
  <c r="E6" i="1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file://C:\Users\jling\AppData\Local\Temp\SAS Temporary Files\_TD5572_JLING-PC_\sashtml.htm#IDX268" htmlTables="1">
      <tables count="1">
        <x v="356"/>
      </tables>
    </webPr>
  </connection>
</connections>
</file>

<file path=xl/sharedStrings.xml><?xml version="1.0" encoding="utf-8"?>
<sst xmlns="http://schemas.openxmlformats.org/spreadsheetml/2006/main" count="143" uniqueCount="63">
  <si>
    <t>BRAND</t>
  </si>
  <si>
    <t>NAME</t>
  </si>
  <si>
    <t>Alta Seeds</t>
  </si>
  <si>
    <t>AS5201</t>
  </si>
  <si>
    <t>AS6201</t>
  </si>
  <si>
    <t>AS6401</t>
  </si>
  <si>
    <t>AS6402</t>
  </si>
  <si>
    <t>AS6501</t>
  </si>
  <si>
    <t>AS9301</t>
  </si>
  <si>
    <t>AS9302</t>
  </si>
  <si>
    <t>Gayland Ward Seed</t>
  </si>
  <si>
    <t>Sweet Six BMR</t>
  </si>
  <si>
    <t>CERES</t>
  </si>
  <si>
    <t>CB7290</t>
  </si>
  <si>
    <t>F2P134</t>
  </si>
  <si>
    <t>KSU</t>
  </si>
  <si>
    <t>Sumac</t>
  </si>
  <si>
    <t>BMR</t>
  </si>
  <si>
    <t>Dwarf</t>
  </si>
  <si>
    <t>Male Sterile</t>
  </si>
  <si>
    <t>Dry Stalk</t>
  </si>
  <si>
    <t>PS</t>
  </si>
  <si>
    <t>Maturity</t>
  </si>
  <si>
    <t>N</t>
  </si>
  <si>
    <t>Y</t>
  </si>
  <si>
    <t>M</t>
  </si>
  <si>
    <t>ME</t>
  </si>
  <si>
    <t>MF</t>
  </si>
  <si>
    <t>F</t>
  </si>
  <si>
    <t>L</t>
  </si>
  <si>
    <t>E</t>
  </si>
  <si>
    <t>Rox Orange</t>
  </si>
  <si>
    <t>Sweet Forever BMR</t>
  </si>
  <si>
    <t>YIELD_1</t>
  </si>
  <si>
    <t>YIELD_2</t>
  </si>
  <si>
    <t>TOTAL YIELD</t>
  </si>
  <si>
    <t>(lb DM/a)</t>
  </si>
  <si>
    <t>HT_1</t>
  </si>
  <si>
    <t>(in)</t>
  </si>
  <si>
    <t xml:space="preserve">  Sorghum Sudan</t>
  </si>
  <si>
    <t xml:space="preserve">  Forage Sorghum</t>
  </si>
  <si>
    <t>Average</t>
  </si>
  <si>
    <t>Plant date: 6/16/2015</t>
  </si>
  <si>
    <t>*Days to harvest:</t>
  </si>
  <si>
    <t>*65</t>
  </si>
  <si>
    <t>2015 Garden City, Kansas Forage Hay Performance Test</t>
  </si>
  <si>
    <t>ADF</t>
  </si>
  <si>
    <t>aNDF</t>
  </si>
  <si>
    <t>IVTDMD</t>
  </si>
  <si>
    <t>Lignin</t>
  </si>
  <si>
    <t>NDFn</t>
  </si>
  <si>
    <t>NEL</t>
  </si>
  <si>
    <t>NFC</t>
  </si>
  <si>
    <t>RFQ</t>
  </si>
  <si>
    <t>TDN</t>
  </si>
  <si>
    <t>NDFD</t>
  </si>
  <si>
    <t>@48</t>
  </si>
  <si>
    <t>NEG</t>
  </si>
  <si>
    <t>NEM</t>
  </si>
  <si>
    <t>Crude</t>
  </si>
  <si>
    <t>Protein</t>
  </si>
  <si>
    <t>FORAGE QUALITY</t>
  </si>
  <si>
    <t>LSD (0.05)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</si>
</sst>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quotePrefix="1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"/>
  <sheetViews>
    <sheetView tabSelected="1" workbookViewId="0">
      <selection activeCell="C35" sqref="C35"/>
    </sheetView>
  </sheetViews>
  <sheetFormatPr defaultRowHeight="15" x14ac:dyDescent="0.25"/>
  <cols>
    <col min="1" max="1" width="18.42578125" bestFit="1" customWidth="1"/>
    <col min="2" max="2" width="18.5703125" bestFit="1" customWidth="1"/>
    <col min="3" max="3" width="12" style="3" bestFit="1" customWidth="1"/>
    <col min="4" max="4" width="11" style="3" bestFit="1" customWidth="1"/>
    <col min="5" max="5" width="12" style="3" customWidth="1"/>
    <col min="6" max="6" width="11" style="3" customWidth="1"/>
    <col min="7" max="8" width="9.140625" style="2"/>
    <col min="9" max="9" width="12.140625" style="2" customWidth="1"/>
    <col min="10" max="12" width="9.140625" style="2"/>
    <col min="13" max="16" width="9.140625" style="22"/>
    <col min="17" max="17" width="9.140625" style="22" customWidth="1"/>
    <col min="18" max="20" width="9.140625" style="22"/>
    <col min="21" max="23" width="9.140625" style="22" customWidth="1"/>
    <col min="24" max="25" width="9.140625" style="22"/>
  </cols>
  <sheetData>
    <row r="1" spans="1:37" s="8" customFormat="1" x14ac:dyDescent="0.25">
      <c r="A1" s="8" t="s">
        <v>45</v>
      </c>
      <c r="C1" s="10"/>
      <c r="D1" s="10"/>
      <c r="E1" s="10"/>
      <c r="F1" s="10"/>
      <c r="G1" s="11"/>
      <c r="H1" s="11"/>
      <c r="I1" s="11"/>
      <c r="J1" s="11"/>
      <c r="K1" s="11"/>
      <c r="L1" s="11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37" s="8" customFormat="1" x14ac:dyDescent="0.25">
      <c r="C2" s="10"/>
      <c r="D2" s="10"/>
      <c r="E2" s="10"/>
      <c r="F2" s="10"/>
      <c r="G2" s="11"/>
      <c r="H2" s="11"/>
      <c r="I2" s="11"/>
      <c r="J2" s="11"/>
      <c r="K2" s="11"/>
      <c r="L2" s="11"/>
      <c r="M2" s="26" t="s">
        <v>61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37" s="8" customFormat="1" x14ac:dyDescent="0.25">
      <c r="A3" s="8" t="s">
        <v>0</v>
      </c>
      <c r="B3" s="8" t="s">
        <v>1</v>
      </c>
      <c r="C3" s="10" t="s">
        <v>33</v>
      </c>
      <c r="D3" s="10" t="s">
        <v>34</v>
      </c>
      <c r="E3" s="10" t="s">
        <v>35</v>
      </c>
      <c r="F3" s="10" t="s">
        <v>37</v>
      </c>
      <c r="G3" s="12" t="s">
        <v>17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8" t="s">
        <v>46</v>
      </c>
      <c r="N3" s="18" t="s">
        <v>47</v>
      </c>
      <c r="O3" s="18" t="s">
        <v>48</v>
      </c>
      <c r="P3" s="18" t="s">
        <v>49</v>
      </c>
      <c r="Q3" s="18" t="s">
        <v>55</v>
      </c>
      <c r="R3" s="18" t="s">
        <v>50</v>
      </c>
      <c r="S3" s="18" t="s">
        <v>57</v>
      </c>
      <c r="T3" s="18" t="s">
        <v>51</v>
      </c>
      <c r="U3" s="18" t="s">
        <v>58</v>
      </c>
      <c r="V3" s="18" t="s">
        <v>52</v>
      </c>
      <c r="W3" s="18" t="s">
        <v>60</v>
      </c>
      <c r="X3" s="19" t="s">
        <v>53</v>
      </c>
      <c r="Y3" s="18" t="s">
        <v>54</v>
      </c>
    </row>
    <row r="4" spans="1:37" s="8" customFormat="1" x14ac:dyDescent="0.25">
      <c r="A4" s="13"/>
      <c r="B4" s="13"/>
      <c r="C4" s="25" t="s">
        <v>36</v>
      </c>
      <c r="D4" s="25"/>
      <c r="E4" s="25"/>
      <c r="F4" s="14" t="s">
        <v>38</v>
      </c>
      <c r="G4" s="15"/>
      <c r="H4" s="15"/>
      <c r="I4" s="15"/>
      <c r="J4" s="15"/>
      <c r="K4" s="15"/>
      <c r="L4" s="15"/>
      <c r="M4" s="20"/>
      <c r="N4" s="20"/>
      <c r="O4" s="21" t="s">
        <v>56</v>
      </c>
      <c r="P4" s="20"/>
      <c r="Q4" s="21" t="s">
        <v>56</v>
      </c>
      <c r="R4" s="20"/>
      <c r="S4" s="20"/>
      <c r="T4" s="20"/>
      <c r="U4" s="20"/>
      <c r="V4" s="20"/>
      <c r="W4" s="20" t="s">
        <v>59</v>
      </c>
      <c r="X4" s="20"/>
      <c r="Y4" s="20"/>
    </row>
    <row r="5" spans="1:37" x14ac:dyDescent="0.25">
      <c r="A5" s="8" t="s">
        <v>39</v>
      </c>
      <c r="G5" s="6"/>
      <c r="H5" s="6"/>
      <c r="I5" s="6"/>
      <c r="J5" s="6"/>
      <c r="K5" s="6"/>
      <c r="L5" s="6"/>
    </row>
    <row r="6" spans="1:37" x14ac:dyDescent="0.25">
      <c r="A6" t="s">
        <v>2</v>
      </c>
      <c r="B6" t="s">
        <v>3</v>
      </c>
      <c r="C6" s="3">
        <v>9167.01</v>
      </c>
      <c r="D6" s="3">
        <v>2334</v>
      </c>
      <c r="E6" s="3">
        <f>SUM(C6:D6)</f>
        <v>11501.01</v>
      </c>
      <c r="F6" s="3">
        <v>108.27</v>
      </c>
      <c r="G6" s="6" t="s">
        <v>23</v>
      </c>
      <c r="H6" s="6" t="s">
        <v>23</v>
      </c>
      <c r="I6" s="6" t="s">
        <v>23</v>
      </c>
      <c r="J6" s="6" t="s">
        <v>24</v>
      </c>
      <c r="K6" s="6" t="s">
        <v>23</v>
      </c>
      <c r="L6" s="6" t="s">
        <v>25</v>
      </c>
      <c r="M6" s="23">
        <v>42.39</v>
      </c>
      <c r="N6" s="23">
        <v>62.293333333333329</v>
      </c>
      <c r="O6" s="23">
        <v>69.233333333333334</v>
      </c>
      <c r="P6" s="23">
        <v>4.3066666666666666</v>
      </c>
      <c r="Q6" s="23">
        <v>52.333333333333336</v>
      </c>
      <c r="R6" s="23">
        <v>57.933</v>
      </c>
      <c r="S6" s="23">
        <v>0.20266666666666666</v>
      </c>
      <c r="T6" s="23">
        <v>0.50333333333333341</v>
      </c>
      <c r="U6" s="23">
        <v>0.52966666666666673</v>
      </c>
      <c r="V6" s="23">
        <v>18.577666666666669</v>
      </c>
      <c r="W6" s="23">
        <v>8.8866666666666649</v>
      </c>
      <c r="X6" s="23">
        <v>83.836666666666659</v>
      </c>
      <c r="Y6" s="23">
        <v>50.192</v>
      </c>
      <c r="Z6" s="17"/>
      <c r="AA6" s="17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5">
      <c r="A7" t="s">
        <v>2</v>
      </c>
      <c r="B7" t="s">
        <v>4</v>
      </c>
      <c r="C7" s="3">
        <v>8536.99</v>
      </c>
      <c r="D7" s="3">
        <v>3821.93</v>
      </c>
      <c r="E7" s="3">
        <f t="shared" ref="E7:E19" si="0">SUM(C7:D7)</f>
        <v>12358.92</v>
      </c>
      <c r="F7" s="3">
        <v>113.9</v>
      </c>
      <c r="G7" s="6" t="s">
        <v>24</v>
      </c>
      <c r="H7" s="6" t="s">
        <v>23</v>
      </c>
      <c r="I7" s="6" t="s">
        <v>23</v>
      </c>
      <c r="J7" s="6" t="s">
        <v>23</v>
      </c>
      <c r="K7" s="6" t="s">
        <v>23</v>
      </c>
      <c r="L7" s="6" t="s">
        <v>26</v>
      </c>
      <c r="M7" s="23">
        <v>39.299999999999997</v>
      </c>
      <c r="N7" s="23">
        <v>59.110000000000007</v>
      </c>
      <c r="O7" s="23">
        <v>73.966666666666654</v>
      </c>
      <c r="P7" s="23">
        <v>3.5466666666666669</v>
      </c>
      <c r="Q7" s="23">
        <v>58.533333333333331</v>
      </c>
      <c r="R7" s="23">
        <v>54.972333333333331</v>
      </c>
      <c r="S7" s="23">
        <v>0.23299999999999998</v>
      </c>
      <c r="T7" s="23">
        <v>0.52866666666666673</v>
      </c>
      <c r="U7" s="23">
        <v>0.55999999999999994</v>
      </c>
      <c r="V7" s="23">
        <v>17.764333333333337</v>
      </c>
      <c r="W7" s="23">
        <v>11.166666666666666</v>
      </c>
      <c r="X7" s="23">
        <v>97.460666666666668</v>
      </c>
      <c r="Y7" s="23">
        <v>52.497666666666667</v>
      </c>
      <c r="Z7" s="16"/>
      <c r="AA7" s="16"/>
    </row>
    <row r="8" spans="1:37" x14ac:dyDescent="0.25">
      <c r="A8" t="s">
        <v>2</v>
      </c>
      <c r="B8" t="s">
        <v>5</v>
      </c>
      <c r="C8" s="3">
        <v>6986.45</v>
      </c>
      <c r="D8" s="3">
        <v>3189</v>
      </c>
      <c r="E8" s="3">
        <f t="shared" si="0"/>
        <v>10175.450000000001</v>
      </c>
      <c r="F8" s="3">
        <v>100.97</v>
      </c>
      <c r="G8" s="6" t="s">
        <v>24</v>
      </c>
      <c r="H8" s="6" t="s">
        <v>23</v>
      </c>
      <c r="I8" s="6" t="s">
        <v>23</v>
      </c>
      <c r="J8" s="6" t="s">
        <v>23</v>
      </c>
      <c r="K8" s="6" t="s">
        <v>23</v>
      </c>
      <c r="L8" s="6" t="s">
        <v>27</v>
      </c>
      <c r="M8" s="23">
        <v>40.656666666666666</v>
      </c>
      <c r="N8" s="23">
        <v>59.84</v>
      </c>
      <c r="O8" s="23">
        <v>75.2</v>
      </c>
      <c r="P8" s="23">
        <v>3.3333333333333335</v>
      </c>
      <c r="Q8" s="23">
        <v>58.6</v>
      </c>
      <c r="R8" s="23">
        <v>55.651000000000003</v>
      </c>
      <c r="S8" s="23">
        <v>0.22066666666666668</v>
      </c>
      <c r="T8" s="23">
        <v>0.51866666666666672</v>
      </c>
      <c r="U8" s="23">
        <v>0.54766666666666663</v>
      </c>
      <c r="V8" s="23">
        <v>16.309000000000001</v>
      </c>
      <c r="W8" s="23">
        <v>11.64</v>
      </c>
      <c r="X8" s="23">
        <v>92.419666666666672</v>
      </c>
      <c r="Y8" s="23">
        <v>51.591666666666669</v>
      </c>
      <c r="Z8" s="16"/>
      <c r="AA8" s="16"/>
    </row>
    <row r="9" spans="1:37" x14ac:dyDescent="0.25">
      <c r="A9" t="s">
        <v>2</v>
      </c>
      <c r="B9" t="s">
        <v>6</v>
      </c>
      <c r="C9" s="3">
        <v>8488.7900000000009</v>
      </c>
      <c r="D9" s="3">
        <v>2954.93</v>
      </c>
      <c r="E9" s="3">
        <f t="shared" si="0"/>
        <v>11443.720000000001</v>
      </c>
      <c r="F9" s="3">
        <v>91.77</v>
      </c>
      <c r="G9" s="6" t="s">
        <v>24</v>
      </c>
      <c r="H9" s="6" t="s">
        <v>24</v>
      </c>
      <c r="I9" s="6" t="s">
        <v>23</v>
      </c>
      <c r="J9" s="6" t="s">
        <v>23</v>
      </c>
      <c r="K9" s="6" t="s">
        <v>23</v>
      </c>
      <c r="L9" s="6" t="s">
        <v>28</v>
      </c>
      <c r="M9" s="23">
        <v>39.872500000000002</v>
      </c>
      <c r="N9" s="23">
        <v>60.364999999999995</v>
      </c>
      <c r="O9" s="23">
        <v>76.5</v>
      </c>
      <c r="P9" s="23">
        <v>2.8600000000000003</v>
      </c>
      <c r="Q9" s="23">
        <v>60.774999999999991</v>
      </c>
      <c r="R9" s="23">
        <v>56.139750000000006</v>
      </c>
      <c r="S9" s="23">
        <v>0.23099999999999998</v>
      </c>
      <c r="T9" s="23">
        <v>0.52725</v>
      </c>
      <c r="U9" s="23">
        <v>0.55800000000000005</v>
      </c>
      <c r="V9" s="23">
        <v>15.423</v>
      </c>
      <c r="W9" s="23">
        <v>12.192500000000001</v>
      </c>
      <c r="X9" s="23">
        <v>96.010999999999996</v>
      </c>
      <c r="Y9" s="23">
        <v>52.350999999999999</v>
      </c>
      <c r="Z9" s="16"/>
      <c r="AA9" s="16"/>
    </row>
    <row r="10" spans="1:37" x14ac:dyDescent="0.25">
      <c r="A10" t="s">
        <v>2</v>
      </c>
      <c r="B10" t="s">
        <v>7</v>
      </c>
      <c r="C10" s="3">
        <v>8046.18</v>
      </c>
      <c r="D10" s="3">
        <v>3193</v>
      </c>
      <c r="E10" s="3">
        <f t="shared" si="0"/>
        <v>11239.18</v>
      </c>
      <c r="F10" s="3">
        <v>122.77</v>
      </c>
      <c r="G10" s="6" t="s">
        <v>24</v>
      </c>
      <c r="H10" s="6" t="s">
        <v>23</v>
      </c>
      <c r="I10" s="6" t="s">
        <v>23</v>
      </c>
      <c r="J10" s="6" t="s">
        <v>23</v>
      </c>
      <c r="K10" s="6" t="s">
        <v>24</v>
      </c>
      <c r="L10" s="6" t="s">
        <v>28</v>
      </c>
      <c r="M10" s="23">
        <v>39.8125</v>
      </c>
      <c r="N10" s="23">
        <v>59.272500000000001</v>
      </c>
      <c r="O10" s="23">
        <v>77.400000000000006</v>
      </c>
      <c r="P10" s="23">
        <v>2.8274999999999997</v>
      </c>
      <c r="Q10" s="23">
        <v>62.6</v>
      </c>
      <c r="R10" s="23">
        <v>55.1235</v>
      </c>
      <c r="S10" s="23">
        <v>0.23674999999999999</v>
      </c>
      <c r="T10" s="23">
        <v>0.53225</v>
      </c>
      <c r="U10" s="23">
        <v>0.56374999999999997</v>
      </c>
      <c r="V10" s="23">
        <v>16.40175</v>
      </c>
      <c r="W10" s="23">
        <v>11.41</v>
      </c>
      <c r="X10" s="23">
        <v>97.54249999999999</v>
      </c>
      <c r="Y10" s="23">
        <v>52.812750000000001</v>
      </c>
      <c r="Z10" s="16"/>
      <c r="AA10" s="16"/>
    </row>
    <row r="11" spans="1:37" x14ac:dyDescent="0.25">
      <c r="A11" t="s">
        <v>2</v>
      </c>
      <c r="B11" t="s">
        <v>8</v>
      </c>
      <c r="C11" s="3">
        <v>8431.19</v>
      </c>
      <c r="D11" s="3">
        <v>3572.8</v>
      </c>
      <c r="E11" s="3">
        <f t="shared" si="0"/>
        <v>12003.990000000002</v>
      </c>
      <c r="F11" s="3">
        <v>104.87</v>
      </c>
      <c r="G11" s="6" t="s">
        <v>24</v>
      </c>
      <c r="H11" s="6" t="s">
        <v>23</v>
      </c>
      <c r="I11" s="6" t="s">
        <v>23</v>
      </c>
      <c r="J11" s="6" t="s">
        <v>24</v>
      </c>
      <c r="K11" s="6" t="s">
        <v>23</v>
      </c>
      <c r="L11" s="6" t="s">
        <v>25</v>
      </c>
      <c r="M11" s="23">
        <v>40.546666666666674</v>
      </c>
      <c r="N11" s="23">
        <v>59.923333333333325</v>
      </c>
      <c r="O11" s="23">
        <v>72.2</v>
      </c>
      <c r="P11" s="23">
        <v>3.7099999999999995</v>
      </c>
      <c r="Q11" s="23">
        <v>56.4</v>
      </c>
      <c r="R11" s="23">
        <v>55.728666666666669</v>
      </c>
      <c r="S11" s="23">
        <v>0.22133333333333335</v>
      </c>
      <c r="T11" s="23">
        <v>0.51900000000000002</v>
      </c>
      <c r="U11" s="23">
        <v>0.54833333333333334</v>
      </c>
      <c r="V11" s="23">
        <v>18.047999999999998</v>
      </c>
      <c r="W11" s="23">
        <v>10.466666666666667</v>
      </c>
      <c r="X11" s="23">
        <v>92.412666666666667</v>
      </c>
      <c r="Y11" s="23">
        <v>51.606999999999999</v>
      </c>
      <c r="Z11" s="16"/>
      <c r="AA11" s="16"/>
    </row>
    <row r="12" spans="1:37" x14ac:dyDescent="0.25">
      <c r="A12" t="s">
        <v>2</v>
      </c>
      <c r="B12" t="s">
        <v>9</v>
      </c>
      <c r="C12" s="3">
        <v>7746.24</v>
      </c>
      <c r="D12" s="3">
        <v>2103.79</v>
      </c>
      <c r="E12" s="3">
        <f t="shared" si="0"/>
        <v>9850.0299999999988</v>
      </c>
      <c r="F12" s="3">
        <v>92.57</v>
      </c>
      <c r="G12" s="6" t="s">
        <v>24</v>
      </c>
      <c r="H12" s="6" t="s">
        <v>24</v>
      </c>
      <c r="I12" s="6" t="s">
        <v>23</v>
      </c>
      <c r="J12" s="6" t="s">
        <v>24</v>
      </c>
      <c r="K12" s="6" t="s">
        <v>23</v>
      </c>
      <c r="L12" s="6" t="s">
        <v>25</v>
      </c>
      <c r="M12" s="23">
        <v>40.92</v>
      </c>
      <c r="N12" s="23">
        <v>59.952500000000001</v>
      </c>
      <c r="O12" s="23">
        <v>75.474999999999994</v>
      </c>
      <c r="P12" s="23">
        <v>3.0475000000000003</v>
      </c>
      <c r="Q12" s="23">
        <v>59.65</v>
      </c>
      <c r="R12" s="23">
        <v>55.756</v>
      </c>
      <c r="S12" s="23">
        <v>0.22899999999999998</v>
      </c>
      <c r="T12" s="23">
        <v>0.52550000000000008</v>
      </c>
      <c r="U12" s="23">
        <v>0.55600000000000005</v>
      </c>
      <c r="V12" s="23">
        <v>17.163999999999998</v>
      </c>
      <c r="W12" s="23">
        <v>11.045</v>
      </c>
      <c r="X12" s="23">
        <v>93.930499999999995</v>
      </c>
      <c r="Y12" s="23">
        <v>52.194249999999997</v>
      </c>
      <c r="Z12" s="16"/>
      <c r="AA12" s="16"/>
    </row>
    <row r="13" spans="1:37" x14ac:dyDescent="0.25">
      <c r="A13" s="1" t="s">
        <v>12</v>
      </c>
      <c r="B13" s="1" t="s">
        <v>13</v>
      </c>
      <c r="C13" s="3">
        <v>9417.24</v>
      </c>
      <c r="D13" s="3">
        <v>1573.53</v>
      </c>
      <c r="E13" s="3">
        <f t="shared" si="0"/>
        <v>10990.77</v>
      </c>
      <c r="F13" s="3">
        <v>117.43</v>
      </c>
      <c r="G13" s="6" t="s">
        <v>23</v>
      </c>
      <c r="H13" s="6" t="s">
        <v>23</v>
      </c>
      <c r="I13" s="6" t="s">
        <v>23</v>
      </c>
      <c r="J13" s="6" t="s">
        <v>23</v>
      </c>
      <c r="K13" s="6" t="s">
        <v>24</v>
      </c>
      <c r="L13" s="6" t="s">
        <v>28</v>
      </c>
      <c r="M13" s="23">
        <v>41.594999999999999</v>
      </c>
      <c r="N13" s="23">
        <v>62.522499999999994</v>
      </c>
      <c r="O13" s="23">
        <v>71.3</v>
      </c>
      <c r="P13" s="23">
        <v>3.2925</v>
      </c>
      <c r="Q13" s="23">
        <v>54.725000000000001</v>
      </c>
      <c r="R13" s="23">
        <v>58.146000000000001</v>
      </c>
      <c r="S13" s="23">
        <v>0.14250000000000002</v>
      </c>
      <c r="T13" s="23">
        <v>0.36975000000000002</v>
      </c>
      <c r="U13" s="23">
        <v>0.38775000000000004</v>
      </c>
      <c r="V13" s="23">
        <v>16.47925</v>
      </c>
      <c r="W13" s="23">
        <v>9.6524999999999999</v>
      </c>
      <c r="X13" s="23">
        <v>84.743249999999989</v>
      </c>
      <c r="Y13" s="23">
        <v>36.953249999999997</v>
      </c>
      <c r="Z13" s="16"/>
      <c r="AA13" s="16"/>
    </row>
    <row r="14" spans="1:37" x14ac:dyDescent="0.25">
      <c r="A14" s="1" t="s">
        <v>12</v>
      </c>
      <c r="B14" s="1" t="s">
        <v>14</v>
      </c>
      <c r="C14" s="3">
        <v>9422.44</v>
      </c>
      <c r="D14" s="3">
        <v>1481.75</v>
      </c>
      <c r="E14" s="3">
        <f t="shared" si="0"/>
        <v>10904.19</v>
      </c>
      <c r="F14" s="3">
        <v>120.17</v>
      </c>
      <c r="G14" s="6" t="s">
        <v>23</v>
      </c>
      <c r="H14" s="6" t="s">
        <v>23</v>
      </c>
      <c r="I14" s="6" t="s">
        <v>23</v>
      </c>
      <c r="J14" s="6" t="s">
        <v>23</v>
      </c>
      <c r="K14" s="6" t="s">
        <v>24</v>
      </c>
      <c r="L14" s="6" t="s">
        <v>28</v>
      </c>
      <c r="M14" s="23">
        <v>43.44</v>
      </c>
      <c r="N14" s="23">
        <v>64.220000000000013</v>
      </c>
      <c r="O14" s="23">
        <v>69.266666666666666</v>
      </c>
      <c r="P14" s="23">
        <v>4.05</v>
      </c>
      <c r="Q14" s="23">
        <v>52.333333333333336</v>
      </c>
      <c r="R14" s="23">
        <v>59.725000000000001</v>
      </c>
      <c r="S14" s="23">
        <v>0.17166666666666666</v>
      </c>
      <c r="T14" s="23">
        <v>0.47733333333333333</v>
      </c>
      <c r="U14" s="23">
        <v>0.49866666666666665</v>
      </c>
      <c r="V14" s="23">
        <v>15.805333333333332</v>
      </c>
      <c r="W14" s="23">
        <v>8.9799999999999986</v>
      </c>
      <c r="X14" s="23">
        <v>75.964999999999989</v>
      </c>
      <c r="Y14" s="23">
        <v>47.853666666666669</v>
      </c>
      <c r="Z14" s="16"/>
      <c r="AA14" s="16"/>
    </row>
    <row r="15" spans="1:37" x14ac:dyDescent="0.25">
      <c r="A15" t="s">
        <v>10</v>
      </c>
      <c r="B15" s="1" t="s">
        <v>32</v>
      </c>
      <c r="C15" s="3">
        <v>9288.5499999999993</v>
      </c>
      <c r="D15" s="3">
        <v>1317.35</v>
      </c>
      <c r="E15" s="3">
        <f t="shared" si="0"/>
        <v>10605.9</v>
      </c>
      <c r="F15" s="3">
        <v>122.47</v>
      </c>
      <c r="G15" s="6" t="s">
        <v>24</v>
      </c>
      <c r="H15" s="6" t="s">
        <v>23</v>
      </c>
      <c r="I15" s="6" t="s">
        <v>23</v>
      </c>
      <c r="J15" s="6" t="s">
        <v>23</v>
      </c>
      <c r="K15" s="6" t="s">
        <v>24</v>
      </c>
      <c r="L15" s="6" t="s">
        <v>29</v>
      </c>
      <c r="M15" s="23">
        <v>41.006666666666668</v>
      </c>
      <c r="N15" s="23">
        <v>63.926666666666655</v>
      </c>
      <c r="O15" s="23">
        <v>74.3</v>
      </c>
      <c r="P15" s="23">
        <v>3.24</v>
      </c>
      <c r="Q15" s="23">
        <v>58.533333333333339</v>
      </c>
      <c r="R15" s="23">
        <v>59.451666666666675</v>
      </c>
      <c r="S15" s="23">
        <v>0.20533333333333334</v>
      </c>
      <c r="T15" s="23">
        <v>0.5056666666666666</v>
      </c>
      <c r="U15" s="23">
        <v>0.53233333333333344</v>
      </c>
      <c r="V15" s="23">
        <v>14.421666666666667</v>
      </c>
      <c r="W15" s="23">
        <v>10.183333333333332</v>
      </c>
      <c r="X15" s="23">
        <v>88.11966666666666</v>
      </c>
      <c r="Y15" s="23">
        <v>50.4</v>
      </c>
      <c r="Z15" s="16"/>
      <c r="AA15" s="16"/>
    </row>
    <row r="16" spans="1:37" x14ac:dyDescent="0.25">
      <c r="A16" t="s">
        <v>10</v>
      </c>
      <c r="B16" t="s">
        <v>11</v>
      </c>
      <c r="C16" s="3">
        <v>9292.9500000000007</v>
      </c>
      <c r="D16" s="3">
        <v>2000.84</v>
      </c>
      <c r="E16" s="3">
        <f t="shared" si="0"/>
        <v>11293.79</v>
      </c>
      <c r="F16" s="3">
        <v>117.87</v>
      </c>
      <c r="G16" s="6" t="s">
        <v>24</v>
      </c>
      <c r="H16" s="6" t="s">
        <v>23</v>
      </c>
      <c r="I16" s="6" t="s">
        <v>23</v>
      </c>
      <c r="J16" s="6" t="s">
        <v>24</v>
      </c>
      <c r="K16" s="6" t="s">
        <v>23</v>
      </c>
      <c r="L16" s="6" t="s">
        <v>30</v>
      </c>
      <c r="M16" s="23">
        <v>41.687999999999995</v>
      </c>
      <c r="N16" s="23">
        <v>60.733333333333341</v>
      </c>
      <c r="O16" s="23">
        <v>72.066666666666663</v>
      </c>
      <c r="P16" s="23">
        <v>3.8633333333333333</v>
      </c>
      <c r="Q16" s="23">
        <v>55.400000000000006</v>
      </c>
      <c r="R16" s="23">
        <v>56.482333333333337</v>
      </c>
      <c r="S16" s="23">
        <v>0.22833333333333336</v>
      </c>
      <c r="T16" s="23">
        <v>0.52500000000000002</v>
      </c>
      <c r="U16" s="23">
        <v>0.55533333333333335</v>
      </c>
      <c r="V16" s="23">
        <v>19.584333333333333</v>
      </c>
      <c r="W16" s="23">
        <v>9.51</v>
      </c>
      <c r="X16" s="23">
        <v>91.040666666666667</v>
      </c>
      <c r="Y16" s="23">
        <v>52.164999999999999</v>
      </c>
      <c r="Z16" s="16"/>
      <c r="AA16" s="16"/>
    </row>
    <row r="17" spans="1:27" x14ac:dyDescent="0.25">
      <c r="A17" s="9" t="s">
        <v>40</v>
      </c>
      <c r="B17" s="1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16"/>
      <c r="AA17" s="16"/>
    </row>
    <row r="18" spans="1:27" x14ac:dyDescent="0.25">
      <c r="A18" s="1" t="s">
        <v>15</v>
      </c>
      <c r="B18" s="1" t="s">
        <v>31</v>
      </c>
      <c r="C18" s="3">
        <v>8455.3799999999992</v>
      </c>
      <c r="D18" s="3">
        <v>1607.17</v>
      </c>
      <c r="E18" s="3">
        <f t="shared" si="0"/>
        <v>10062.549999999999</v>
      </c>
      <c r="F18" s="3">
        <v>92.77</v>
      </c>
      <c r="G18" s="6" t="s">
        <v>23</v>
      </c>
      <c r="H18" s="6" t="s">
        <v>23</v>
      </c>
      <c r="I18" s="6" t="s">
        <v>23</v>
      </c>
      <c r="J18" s="6" t="s">
        <v>23</v>
      </c>
      <c r="K18" s="6" t="s">
        <v>23</v>
      </c>
      <c r="L18" s="6" t="s">
        <v>25</v>
      </c>
      <c r="M18" s="23">
        <v>38.467500000000001</v>
      </c>
      <c r="N18" s="23">
        <v>58.625</v>
      </c>
      <c r="O18" s="23">
        <v>75.125</v>
      </c>
      <c r="P18" s="23">
        <v>2.65</v>
      </c>
      <c r="Q18" s="23">
        <v>59.174999999999997</v>
      </c>
      <c r="R18" s="23">
        <v>54.521500000000003</v>
      </c>
      <c r="S18" s="23">
        <v>0.25074999999999997</v>
      </c>
      <c r="T18" s="23">
        <v>0.54400000000000004</v>
      </c>
      <c r="U18" s="23">
        <v>0.57774999999999999</v>
      </c>
      <c r="V18" s="23">
        <v>20.066000000000003</v>
      </c>
      <c r="W18" s="23">
        <v>10.935</v>
      </c>
      <c r="X18" s="23">
        <v>102.90275</v>
      </c>
      <c r="Y18" s="23">
        <v>53.843249999999998</v>
      </c>
      <c r="Z18" s="16"/>
      <c r="AA18" s="16"/>
    </row>
    <row r="19" spans="1:27" x14ac:dyDescent="0.25">
      <c r="A19" s="1" t="s">
        <v>15</v>
      </c>
      <c r="B19" s="1" t="s">
        <v>16</v>
      </c>
      <c r="C19" s="3">
        <v>8550.0300000000007</v>
      </c>
      <c r="D19" s="3">
        <v>1575.19</v>
      </c>
      <c r="E19" s="3">
        <f t="shared" si="0"/>
        <v>10125.220000000001</v>
      </c>
      <c r="F19" s="3">
        <v>99.83</v>
      </c>
      <c r="G19" s="6" t="s">
        <v>23</v>
      </c>
      <c r="H19" s="6" t="s">
        <v>23</v>
      </c>
      <c r="I19" s="6" t="s">
        <v>23</v>
      </c>
      <c r="J19" s="6" t="s">
        <v>23</v>
      </c>
      <c r="K19" s="6" t="s">
        <v>23</v>
      </c>
      <c r="L19" s="6" t="s">
        <v>25</v>
      </c>
      <c r="M19" s="23">
        <v>41.24</v>
      </c>
      <c r="N19" s="23">
        <v>60.563333333333333</v>
      </c>
      <c r="O19" s="23">
        <v>72.266666666666666</v>
      </c>
      <c r="P19" s="23">
        <v>3.6233333333333335</v>
      </c>
      <c r="Q19" s="23">
        <v>55.533333333333331</v>
      </c>
      <c r="R19" s="23">
        <v>56.324000000000005</v>
      </c>
      <c r="S19" s="23">
        <v>0.23266666666666666</v>
      </c>
      <c r="T19" s="23">
        <v>0.52900000000000003</v>
      </c>
      <c r="U19" s="23">
        <v>0.55966666666666665</v>
      </c>
      <c r="V19" s="23">
        <v>20.623000000000001</v>
      </c>
      <c r="W19" s="23">
        <v>8.8133333333333344</v>
      </c>
      <c r="X19" s="23">
        <v>92.435999999999993</v>
      </c>
      <c r="Y19" s="23">
        <v>52.501333333333342</v>
      </c>
      <c r="Z19" s="16"/>
      <c r="AA19" s="16"/>
    </row>
    <row r="20" spans="1:27" x14ac:dyDescent="0.25">
      <c r="A20" s="1"/>
      <c r="B20" s="1"/>
      <c r="G20" s="6"/>
      <c r="H20" s="6"/>
      <c r="I20" s="6"/>
      <c r="J20" s="6"/>
      <c r="K20" s="6"/>
      <c r="L20" s="6"/>
    </row>
    <row r="21" spans="1:27" x14ac:dyDescent="0.25">
      <c r="A21" s="27"/>
      <c r="B21" s="27" t="s">
        <v>41</v>
      </c>
      <c r="C21" s="28">
        <v>8602</v>
      </c>
      <c r="D21" s="28">
        <v>2363</v>
      </c>
      <c r="E21" s="28">
        <v>10966</v>
      </c>
      <c r="F21" s="28">
        <v>108</v>
      </c>
      <c r="G21" s="6"/>
      <c r="H21" s="6"/>
      <c r="I21" s="6"/>
      <c r="J21" s="6"/>
      <c r="K21" s="6"/>
      <c r="L21" s="6"/>
      <c r="M21" s="29">
        <f>AVERAGE(M6:M19)</f>
        <v>40.84119230769231</v>
      </c>
      <c r="N21" s="29">
        <f t="shared" ref="N21:Y21" si="1">AVERAGE(N6:N19)</f>
        <v>60.872884615384606</v>
      </c>
      <c r="O21" s="29">
        <f t="shared" si="1"/>
        <v>73.407692307692287</v>
      </c>
      <c r="P21" s="29">
        <f t="shared" si="1"/>
        <v>3.411602564102564</v>
      </c>
      <c r="Q21" s="29">
        <f t="shared" si="1"/>
        <v>57.276282051282045</v>
      </c>
      <c r="R21" s="29">
        <f t="shared" si="1"/>
        <v>56.611903846153844</v>
      </c>
      <c r="S21" s="29">
        <f t="shared" si="1"/>
        <v>0.21582051282051282</v>
      </c>
      <c r="T21" s="29">
        <f t="shared" si="1"/>
        <v>0.5081089743589744</v>
      </c>
      <c r="U21" s="29">
        <f t="shared" si="1"/>
        <v>0.53653205128205128</v>
      </c>
      <c r="V21" s="29">
        <f t="shared" si="1"/>
        <v>17.435948717948719</v>
      </c>
      <c r="W21" s="29">
        <f t="shared" si="1"/>
        <v>10.375512820512823</v>
      </c>
      <c r="X21" s="29">
        <f t="shared" si="1"/>
        <v>91.447769230769225</v>
      </c>
      <c r="Y21" s="29">
        <f t="shared" si="1"/>
        <v>50.535602564102568</v>
      </c>
    </row>
    <row r="22" spans="1:27" x14ac:dyDescent="0.25">
      <c r="A22" s="4"/>
      <c r="B22" s="30" t="s">
        <v>62</v>
      </c>
      <c r="C22" s="5">
        <v>1204</v>
      </c>
      <c r="D22" s="5">
        <v>629</v>
      </c>
      <c r="E22" s="5"/>
      <c r="F22" s="5"/>
      <c r="G22" s="7"/>
      <c r="H22" s="7"/>
      <c r="I22" s="7"/>
      <c r="J22" s="7"/>
      <c r="K22" s="7"/>
      <c r="L22" s="7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7" x14ac:dyDescent="0.25">
      <c r="A23" t="s">
        <v>42</v>
      </c>
    </row>
    <row r="24" spans="1:27" x14ac:dyDescent="0.25">
      <c r="A24" t="s">
        <v>43</v>
      </c>
      <c r="C24" s="3" t="s">
        <v>44</v>
      </c>
      <c r="D24" s="3">
        <v>70</v>
      </c>
    </row>
  </sheetData>
  <mergeCells count="2">
    <mergeCell ref="C4:E4"/>
    <mergeCell ref="M2:Y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jling</dc:creator>
  <cp:lastModifiedBy>jling</cp:lastModifiedBy>
  <dcterms:created xsi:type="dcterms:W3CDTF">2016-01-28T21:19:41Z</dcterms:created>
  <dcterms:modified xsi:type="dcterms:W3CDTF">2016-08-02T20:57:56Z</dcterms:modified>
</cp:coreProperties>
</file>